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1505" firstSheet="1" activeTab="5"/>
  </bookViews>
  <sheets>
    <sheet name="Answer Report 1" sheetId="1" r:id="rId1"/>
    <sheet name="Sensitivity Report 1" sheetId="2" r:id="rId2"/>
    <sheet name="Sheet1" sheetId="3" r:id="rId3"/>
    <sheet name="Answer Report 2" sheetId="4" r:id="rId4"/>
    <sheet name="Sensitivity Report 2" sheetId="5" r:id="rId5"/>
    <sheet name="Sheet2" sheetId="6" r:id="rId6"/>
    <sheet name="Sheet3" sheetId="7" r:id="rId7"/>
  </sheets>
  <definedNames>
    <definedName name="solver_adj" localSheetId="2" hidden="1">'Sheet1'!$C$13:$R$13,'Sheet1'!$C$21:$O$21</definedName>
    <definedName name="solver_adj" localSheetId="5" hidden="1">'Sheet2'!$C$13:$R$13,'Sheet2'!$C$21:$O$21</definedName>
    <definedName name="solver_cvg" localSheetId="2" hidden="1">0.0001</definedName>
    <definedName name="solver_cvg" localSheetId="5" hidden="1">0.0001</definedName>
    <definedName name="solver_drv" localSheetId="2" hidden="1">1</definedName>
    <definedName name="solver_drv" localSheetId="5" hidden="1">1</definedName>
    <definedName name="solver_est" localSheetId="2" hidden="1">1</definedName>
    <definedName name="solver_est" localSheetId="5" hidden="1">1</definedName>
    <definedName name="solver_itr" localSheetId="2" hidden="1">100</definedName>
    <definedName name="solver_itr" localSheetId="5" hidden="1">100</definedName>
    <definedName name="solver_lhs1" localSheetId="2" hidden="1">'Sheet1'!$C$13:$R$13</definedName>
    <definedName name="solver_lhs1" localSheetId="5" hidden="1">'Sheet2'!$C$22:$N$22</definedName>
    <definedName name="solver_lhs2" localSheetId="2" hidden="1">'Sheet1'!$C$22:$N$22</definedName>
    <definedName name="solver_lhs2" localSheetId="5" hidden="1">'Sheet2'!$C$13:$R$13</definedName>
    <definedName name="solver_lhs3" localSheetId="2" hidden="1">'Sheet1'!$F$23:$L$23</definedName>
    <definedName name="solver_lhs3" localSheetId="5" hidden="1">'Sheet2'!$F$24</definedName>
    <definedName name="solver_lhs4" localSheetId="2" hidden="1">'Sheet1'!$F$24</definedName>
    <definedName name="solver_lhs4" localSheetId="5" hidden="1">'Sheet2'!$D$23:$L$23</definedName>
    <definedName name="solver_lhs5" localSheetId="2" hidden="1">'Sheet1'!$C$28</definedName>
    <definedName name="solver_lhs5" localSheetId="5" hidden="1">'Sheet2'!$C$28</definedName>
    <definedName name="solver_lin" localSheetId="2" hidden="1">1</definedName>
    <definedName name="solver_lin" localSheetId="5" hidden="1">1</definedName>
    <definedName name="solver_neg" localSheetId="2" hidden="1">1</definedName>
    <definedName name="solver_neg" localSheetId="5" hidden="1">1</definedName>
    <definedName name="solver_num" localSheetId="2" hidden="1">5</definedName>
    <definedName name="solver_num" localSheetId="5" hidden="1">4</definedName>
    <definedName name="solver_nwt" localSheetId="2" hidden="1">1</definedName>
    <definedName name="solver_nwt" localSheetId="5" hidden="1">1</definedName>
    <definedName name="solver_opt" localSheetId="2" hidden="1">'Sheet1'!$D$18</definedName>
    <definedName name="solver_opt" localSheetId="5" hidden="1">'Sheet2'!$D$18</definedName>
    <definedName name="solver_pre" localSheetId="2" hidden="1">0.000001</definedName>
    <definedName name="solver_pre" localSheetId="5" hidden="1">0.000001</definedName>
    <definedName name="solver_rel1" localSheetId="2" hidden="1">1</definedName>
    <definedName name="solver_rel1" localSheetId="5" hidden="1">3</definedName>
    <definedName name="solver_rel2" localSheetId="2" hidden="1">3</definedName>
    <definedName name="solver_rel2" localSheetId="5" hidden="1">1</definedName>
    <definedName name="solver_rel3" localSheetId="2" hidden="1">3</definedName>
    <definedName name="solver_rel3" localSheetId="5" hidden="1">3</definedName>
    <definedName name="solver_rel4" localSheetId="2" hidden="1">3</definedName>
    <definedName name="solver_rel4" localSheetId="5" hidden="1">3</definedName>
    <definedName name="solver_rel5" localSheetId="2" hidden="1">1</definedName>
    <definedName name="solver_rel5" localSheetId="5" hidden="1">1</definedName>
    <definedName name="solver_rhs1" localSheetId="2" hidden="1">'Sheet1'!$C$12:$R$12</definedName>
    <definedName name="solver_rhs1" localSheetId="5" hidden="1">'Sheet2'!$C$26:$N$26</definedName>
    <definedName name="solver_rhs2" localSheetId="2" hidden="1">'Sheet1'!$C$26:$N$26</definedName>
    <definedName name="solver_rhs2" localSheetId="5" hidden="1">'Sheet2'!$C$12:$R$12</definedName>
    <definedName name="solver_rhs3" localSheetId="2" hidden="1">'Sheet1'!$F$26:$L$26</definedName>
    <definedName name="solver_rhs3" localSheetId="5" hidden="1">'Sheet2'!$F$26</definedName>
    <definedName name="solver_rhs4" localSheetId="2" hidden="1">'Sheet1'!$F$26</definedName>
    <definedName name="solver_rhs4" localSheetId="5" hidden="1">'Sheet2'!$D$26:$L$26</definedName>
    <definedName name="solver_rhs5" localSheetId="2" hidden="1">'Sheet1'!$D$15</definedName>
    <definedName name="solver_rhs5" localSheetId="5" hidden="1">'Sheet2'!$D$15</definedName>
    <definedName name="solver_scl" localSheetId="2" hidden="1">2</definedName>
    <definedName name="solver_scl" localSheetId="5" hidden="1">2</definedName>
    <definedName name="solver_sho" localSheetId="2" hidden="1">2</definedName>
    <definedName name="solver_sho" localSheetId="5" hidden="1">2</definedName>
    <definedName name="solver_tim" localSheetId="2" hidden="1">100</definedName>
    <definedName name="solver_tim" localSheetId="5" hidden="1">100</definedName>
    <definedName name="solver_tol" localSheetId="2" hidden="1">0.05</definedName>
    <definedName name="solver_tol" localSheetId="5" hidden="1">0.05</definedName>
    <definedName name="solver_typ" localSheetId="2" hidden="1">2</definedName>
    <definedName name="solver_typ" localSheetId="5" hidden="1">1</definedName>
    <definedName name="solver_val" localSheetId="2" hidden="1">0</definedName>
    <definedName name="solver_val" localSheetId="5" hidden="1">0</definedName>
  </definedNames>
  <calcPr fullCalcOnLoad="1"/>
</workbook>
</file>

<file path=xl/sharedStrings.xml><?xml version="1.0" encoding="utf-8"?>
<sst xmlns="http://schemas.openxmlformats.org/spreadsheetml/2006/main" count="879" uniqueCount="173">
  <si>
    <t>Actividades</t>
  </si>
  <si>
    <t>A (1,2)</t>
  </si>
  <si>
    <t>Acontecimentos</t>
  </si>
  <si>
    <t>Dur. Normal</t>
  </si>
  <si>
    <t>≤</t>
  </si>
  <si>
    <t>Duração</t>
  </si>
  <si>
    <t>≥</t>
  </si>
  <si>
    <t>Dur. Acelerada</t>
  </si>
  <si>
    <t>C. Unit Aceleração</t>
  </si>
  <si>
    <t>Aceleração</t>
  </si>
  <si>
    <t>Bonus Unit. Antecipação</t>
  </si>
  <si>
    <t>B (2,3)</t>
  </si>
  <si>
    <t>C (3,4)</t>
  </si>
  <si>
    <t>D (4,5)</t>
  </si>
  <si>
    <t>E (4,6)</t>
  </si>
  <si>
    <t>F (6,9)</t>
  </si>
  <si>
    <t>G (5,7)</t>
  </si>
  <si>
    <t>H (7,8)</t>
  </si>
  <si>
    <t>I (4,9)</t>
  </si>
  <si>
    <t>K (10,11)</t>
  </si>
  <si>
    <t>Fict1 (6,7)</t>
  </si>
  <si>
    <t>Fict2 (11,12)</t>
  </si>
  <si>
    <t>L (10,12)</t>
  </si>
  <si>
    <t>M (8,13)</t>
  </si>
  <si>
    <t>N (12,13)</t>
  </si>
  <si>
    <t>J (9,10)</t>
  </si>
  <si>
    <t>Custo Normal</t>
  </si>
  <si>
    <t>Custo Acelerado</t>
  </si>
  <si>
    <t>Aceler. Máxima</t>
  </si>
  <si>
    <t xml:space="preserve">Duração Max.Projecto </t>
  </si>
  <si>
    <t>Rest. Acontec.</t>
  </si>
  <si>
    <t>Sinal restrição</t>
  </si>
  <si>
    <t>Termo Independ.</t>
  </si>
  <si>
    <t>IO 2_ Cap 1_Ex. 1 i)</t>
  </si>
  <si>
    <t>Bonus Unit. Antecipação (mil $)</t>
  </si>
  <si>
    <t>Rest. Dur. Projecto</t>
  </si>
  <si>
    <t>Microsoft Excel 12.0 Answer Report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</si>
  <si>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</si>
  <si>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</si>
  <si>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</si>
  <si>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</si>
  <si>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</si>
  <si>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</si>
  <si>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</si>
  <si>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</si>
  <si>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</si>
  <si>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</si>
  <si>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</si>
  <si>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$D$18</t>
  </si>
  <si>
    <t>$C$13</t>
  </si>
  <si>
    <t>Aceleração ≥</t>
  </si>
  <si>
    <t>$D$13</t>
  </si>
  <si>
    <t>$E$13</t>
  </si>
  <si>
    <t>$F$13</t>
  </si>
  <si>
    <t>$G$13</t>
  </si>
  <si>
    <t>$H$13</t>
  </si>
  <si>
    <t>$I$13</t>
  </si>
  <si>
    <t>$J$13</t>
  </si>
  <si>
    <t>$K$13</t>
  </si>
  <si>
    <t>$L$13</t>
  </si>
  <si>
    <t>$M$13</t>
  </si>
  <si>
    <t>$N$13</t>
  </si>
  <si>
    <t>$O$13</t>
  </si>
  <si>
    <t>$P$13</t>
  </si>
  <si>
    <t>$Q$13</t>
  </si>
  <si>
    <t>$R$13</t>
  </si>
  <si>
    <t>$C$21</t>
  </si>
  <si>
    <t>$D$21</t>
  </si>
  <si>
    <t>$E$21</t>
  </si>
  <si>
    <t>$F$21</t>
  </si>
  <si>
    <t>$G$21</t>
  </si>
  <si>
    <t>$H$21</t>
  </si>
  <si>
    <t>$I$21</t>
  </si>
  <si>
    <t>$J$21</t>
  </si>
  <si>
    <t>$K$21</t>
  </si>
  <si>
    <t>$L$21</t>
  </si>
  <si>
    <t>$M$21</t>
  </si>
  <si>
    <t>$N$21</t>
  </si>
  <si>
    <t>$O$21</t>
  </si>
  <si>
    <t>$C$22</t>
  </si>
  <si>
    <t>Rest. Acontec. ≥</t>
  </si>
  <si>
    <t>$C$22&gt;=$C$26</t>
  </si>
  <si>
    <t>Binding</t>
  </si>
  <si>
    <t>$D$22</t>
  </si>
  <si>
    <t>$D$22&gt;=$D$26</t>
  </si>
  <si>
    <t>$E$22</t>
  </si>
  <si>
    <t>$E$22&gt;=$E$26</t>
  </si>
  <si>
    <t>$F$22</t>
  </si>
  <si>
    <t>$F$22&gt;=$F$26</t>
  </si>
  <si>
    <t>$G$22</t>
  </si>
  <si>
    <t>$G$22&gt;=$G$26</t>
  </si>
  <si>
    <t>$H$22</t>
  </si>
  <si>
    <t>$H$22&gt;=$H$26</t>
  </si>
  <si>
    <t>Not Binding</t>
  </si>
  <si>
    <t>$I$22</t>
  </si>
  <si>
    <t>$I$22&gt;=$I$26</t>
  </si>
  <si>
    <t>$J$22</t>
  </si>
  <si>
    <t>$J$22&gt;=$J$26</t>
  </si>
  <si>
    <t>$K$22</t>
  </si>
  <si>
    <t>$K$22&gt;=$K$26</t>
  </si>
  <si>
    <t>$L$22</t>
  </si>
  <si>
    <t>$L$22&gt;=$L$26</t>
  </si>
  <si>
    <t>$M$22</t>
  </si>
  <si>
    <t>$M$22&gt;=$M$26</t>
  </si>
  <si>
    <t>$N$22</t>
  </si>
  <si>
    <t>$N$22&gt;=$N$26</t>
  </si>
  <si>
    <t>$F$23</t>
  </si>
  <si>
    <t>$F$23&gt;=$F$26</t>
  </si>
  <si>
    <t>$G$23</t>
  </si>
  <si>
    <t>$G$23&gt;=$G$26</t>
  </si>
  <si>
    <t>$H$23</t>
  </si>
  <si>
    <t>$H$23&gt;=$H$26</t>
  </si>
  <si>
    <t>$I$23</t>
  </si>
  <si>
    <t>$I$23&gt;=$I$26</t>
  </si>
  <si>
    <t>$J$23</t>
  </si>
  <si>
    <t>$J$23&gt;=$J$26</t>
  </si>
  <si>
    <t>$K$23</t>
  </si>
  <si>
    <t>$K$23&gt;=$K$26</t>
  </si>
  <si>
    <t>$L$23</t>
  </si>
  <si>
    <t>$L$23&gt;=$L$26</t>
  </si>
  <si>
    <t>$F$24</t>
  </si>
  <si>
    <t>$F$24&gt;=$F$26</t>
  </si>
  <si>
    <t>$C$28</t>
  </si>
  <si>
    <t>Rest. Dur. Projecto ≥</t>
  </si>
  <si>
    <t>$C$28&lt;=$D$15</t>
  </si>
  <si>
    <t>$C$13&lt;=$C$12</t>
  </si>
  <si>
    <t>$D$13&lt;=$D$12</t>
  </si>
  <si>
    <t>$E$13&lt;=$E$12</t>
  </si>
  <si>
    <t>$F$13&lt;=$F$12</t>
  </si>
  <si>
    <t>$G$13&lt;=$G$12</t>
  </si>
  <si>
    <t>$H$13&lt;=$H$12</t>
  </si>
  <si>
    <t>$I$13&lt;=$I$12</t>
  </si>
  <si>
    <t>$J$13&lt;=$J$12</t>
  </si>
  <si>
    <t>$K$13&lt;=$K$12</t>
  </si>
  <si>
    <t>$L$13&lt;=$L$12</t>
  </si>
  <si>
    <t>$M$13&lt;=$M$12</t>
  </si>
  <si>
    <t>$N$13&lt;=$N$12</t>
  </si>
  <si>
    <t>$O$13&lt;=$O$12</t>
  </si>
  <si>
    <t>$P$13&lt;=$P$12</t>
  </si>
  <si>
    <t>$Q$13&lt;=$Q$12</t>
  </si>
  <si>
    <t>$R$13&lt;=$R$12</t>
  </si>
  <si>
    <t>Microsoft Excel 12.0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</si>
  <si>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</si>
  <si>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</si>
  <si>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</si>
  <si>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</si>
  <si>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</si>
  <si>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</si>
  <si>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</si>
  <si>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</si>
  <si>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</si>
  <si>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</si>
  <si>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</si>
  <si>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</si>
  <si>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</si>
  <si>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Target Cell (Max)</t>
  </si>
  <si>
    <t>$D$23</t>
  </si>
  <si>
    <t>$D$23&gt;=$D$26</t>
  </si>
  <si>
    <t>$E$23</t>
  </si>
  <si>
    <t>$E$23&gt;=$E$26</t>
  </si>
  <si>
    <t>IO 2_ Cap 1_Ex. 1 j)</t>
  </si>
  <si>
    <t>Data Oc. Acontecimento</t>
  </si>
  <si>
    <t>Lucro Adicional (Máximo)</t>
  </si>
  <si>
    <t>Custo Aceleração (Mínimo)</t>
  </si>
  <si>
    <t>Worksheet: [PERT-CPM - Resolução Ex.1.xls]Sheet1</t>
  </si>
  <si>
    <t>Custo Aceleração (Mínimo) ≥</t>
  </si>
  <si>
    <t>Data Oc. Acontecimento ≥</t>
  </si>
  <si>
    <t>Report Created: 17-02-2011 22:45:20</t>
  </si>
  <si>
    <t>Report Created: 17-02-2011 22:45:21</t>
  </si>
  <si>
    <t>Worksheet: [PERT-CPM - Resolução Ex.1.xls]Sheet2</t>
  </si>
  <si>
    <t>Report Created: 17-02-2011 22:45:45</t>
  </si>
  <si>
    <t>Lucro Adicional (Máximo) ≥</t>
  </si>
  <si>
    <t>Report Created: 17-02-2011 22:45:46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</si>
</sst>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23"/>
      </top>
      <bottom style="medium">
        <color indexed="23"/>
      </bottom>
    </border>
    <border>
      <left/>
      <right/>
      <top style="thin">
        <color indexed="23"/>
      </top>
      <bottom/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/>
    </border>
    <border>
      <left/>
      <right/>
      <top/>
      <bottom style="medium">
        <color indexed="2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2" fillId="0" borderId="0" xfId="59">
      <alignment/>
      <protection/>
    </xf>
    <xf numFmtId="0" fontId="3" fillId="0" borderId="0" xfId="59" applyFont="1">
      <alignment/>
      <protection/>
    </xf>
    <xf numFmtId="0" fontId="3" fillId="0" borderId="0" xfId="59" applyFont="1" applyAlignment="1">
      <alignment horizontal="center"/>
      <protection/>
    </xf>
    <xf numFmtId="0" fontId="2" fillId="0" borderId="0" xfId="59" applyAlignment="1">
      <alignment horizontal="center"/>
      <protection/>
    </xf>
    <xf numFmtId="0" fontId="2" fillId="33" borderId="0" xfId="59" applyFont="1" applyFill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2" fillId="0" borderId="0" xfId="59" applyFont="1" applyFill="1" applyAlignment="1">
      <alignment horizontal="center"/>
      <protection/>
    </xf>
    <xf numFmtId="0" fontId="4" fillId="0" borderId="0" xfId="59" applyFont="1" applyFill="1" applyAlignment="1">
      <alignment horizontal="center"/>
      <protection/>
    </xf>
    <xf numFmtId="0" fontId="3" fillId="0" borderId="0" xfId="59" applyFont="1" applyFill="1" applyAlignment="1">
      <alignment horizontal="left"/>
      <protection/>
    </xf>
    <xf numFmtId="0" fontId="5" fillId="0" borderId="0" xfId="59" applyFont="1" applyFill="1" applyAlignment="1">
      <alignment horizontal="center"/>
      <protection/>
    </xf>
    <xf numFmtId="0" fontId="3" fillId="0" borderId="0" xfId="59" applyFont="1" applyAlignment="1">
      <alignment horizontal="left"/>
      <protection/>
    </xf>
    <xf numFmtId="0" fontId="2" fillId="34" borderId="0" xfId="59" applyFill="1" applyAlignment="1">
      <alignment horizontal="center"/>
      <protection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3" fillId="35" borderId="0" xfId="59" applyFont="1" applyFill="1" applyAlignment="1">
      <alignment horizontal="center"/>
      <protection/>
    </xf>
    <xf numFmtId="0" fontId="0" fillId="35" borderId="0" xfId="0" applyFill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bestFit="1" customWidth="1"/>
    <col min="3" max="3" width="26.7109375" style="0" bestFit="1" customWidth="1"/>
    <col min="4" max="4" width="13.7109375" style="0" bestFit="1" customWidth="1"/>
    <col min="5" max="5" width="14.57421875" style="0" bestFit="1" customWidth="1"/>
    <col min="6" max="6" width="11.421875" style="0" bestFit="1" customWidth="1"/>
    <col min="7" max="7" width="12.00390625" style="0" bestFit="1" customWidth="1"/>
  </cols>
  <sheetData>
    <row r="1" ht="15">
      <c r="A1" s="3" t="s">
        <v>36</v>
      </c>
    </row>
    <row r="2" ht="15">
      <c r="A2" s="3" t="s">
        <v>164</v>
      </c>
    </row>
    <row r="3" ht="15">
      <c r="A3" s="3" t="s">
        <v>167</v>
      </c>
    </row>
    <row r="6" ht="15.75" thickBot="1">
      <c r="A6" s="1" t="s">
        <v>37</v>
      </c>
    </row>
    <row r="7" spans="2:5" ht="15.75" thickBot="1">
      <c r="B7" s="24" t="s">
        <v>38</v>
      </c>
      <c r="C7" s="24" t="s">
        <v>39</v>
      </c>
      <c r="D7" s="24" t="s">
        <v>40</v>
      </c>
      <c r="E7" s="24" t="s">
        <v>41</v>
      </c>
    </row>
    <row r="8" spans="2:5" ht="15.75" thickBot="1">
      <c r="B8" s="18" t="s">
        <v>48</v>
      </c>
      <c r="C8" s="18" t="s">
        <v>165</v>
      </c>
      <c r="D8" s="20">
        <v>0</v>
      </c>
      <c r="E8" s="20">
        <v>140.00000002923926</v>
      </c>
    </row>
    <row r="11" ht="15.75" thickBot="1">
      <c r="A11" s="1" t="s">
        <v>42</v>
      </c>
    </row>
    <row r="12" spans="2:5" ht="15.75" thickBot="1">
      <c r="B12" s="24" t="s">
        <v>38</v>
      </c>
      <c r="C12" s="24" t="s">
        <v>39</v>
      </c>
      <c r="D12" s="24" t="s">
        <v>40</v>
      </c>
      <c r="E12" s="24" t="s">
        <v>41</v>
      </c>
    </row>
    <row r="13" spans="2:5" ht="15">
      <c r="B13" s="19" t="s">
        <v>49</v>
      </c>
      <c r="C13" s="19" t="s">
        <v>50</v>
      </c>
      <c r="D13" s="21">
        <v>0</v>
      </c>
      <c r="E13" s="21">
        <v>0</v>
      </c>
    </row>
    <row r="14" spans="2:5" ht="15">
      <c r="B14" s="19" t="s">
        <v>51</v>
      </c>
      <c r="C14" s="19" t="s">
        <v>50</v>
      </c>
      <c r="D14" s="21">
        <v>0</v>
      </c>
      <c r="E14" s="21">
        <v>1.0702165820219987E-09</v>
      </c>
    </row>
    <row r="15" spans="2:5" ht="15">
      <c r="B15" s="19" t="s">
        <v>52</v>
      </c>
      <c r="C15" s="19" t="s">
        <v>50</v>
      </c>
      <c r="D15" s="21">
        <v>0</v>
      </c>
      <c r="E15" s="21">
        <v>0</v>
      </c>
    </row>
    <row r="16" spans="2:5" ht="15">
      <c r="B16" s="19" t="s">
        <v>53</v>
      </c>
      <c r="C16" s="19" t="s">
        <v>50</v>
      </c>
      <c r="D16" s="21">
        <v>0</v>
      </c>
      <c r="E16" s="21">
        <v>0</v>
      </c>
    </row>
    <row r="17" spans="2:5" ht="15">
      <c r="B17" s="19" t="s">
        <v>54</v>
      </c>
      <c r="C17" s="19" t="s">
        <v>50</v>
      </c>
      <c r="D17" s="21">
        <v>0</v>
      </c>
      <c r="E17" s="21">
        <v>0</v>
      </c>
    </row>
    <row r="18" spans="2:5" ht="15">
      <c r="B18" s="19" t="s">
        <v>55</v>
      </c>
      <c r="C18" s="19" t="s">
        <v>50</v>
      </c>
      <c r="D18" s="21">
        <v>0</v>
      </c>
      <c r="E18" s="21">
        <v>0</v>
      </c>
    </row>
    <row r="19" spans="2:5" ht="15">
      <c r="B19" s="19" t="s">
        <v>56</v>
      </c>
      <c r="C19" s="19" t="s">
        <v>50</v>
      </c>
      <c r="D19" s="21">
        <v>0</v>
      </c>
      <c r="E19" s="21">
        <v>1.999999999187536</v>
      </c>
    </row>
    <row r="20" spans="2:5" ht="15">
      <c r="B20" s="19" t="s">
        <v>57</v>
      </c>
      <c r="C20" s="19" t="s">
        <v>50</v>
      </c>
      <c r="D20" s="21">
        <v>0</v>
      </c>
      <c r="E20" s="21">
        <v>0</v>
      </c>
    </row>
    <row r="21" spans="2:5" ht="15">
      <c r="B21" s="19" t="s">
        <v>58</v>
      </c>
      <c r="C21" s="19" t="s">
        <v>50</v>
      </c>
      <c r="D21" s="21">
        <v>0</v>
      </c>
      <c r="E21" s="21">
        <v>0</v>
      </c>
    </row>
    <row r="22" spans="2:5" ht="15">
      <c r="B22" s="19" t="s">
        <v>59</v>
      </c>
      <c r="C22" s="19" t="s">
        <v>50</v>
      </c>
      <c r="D22" s="21">
        <v>0</v>
      </c>
      <c r="E22" s="21">
        <v>0</v>
      </c>
    </row>
    <row r="23" spans="2:5" ht="15">
      <c r="B23" s="19" t="s">
        <v>60</v>
      </c>
      <c r="C23" s="19" t="s">
        <v>50</v>
      </c>
      <c r="D23" s="21">
        <v>0</v>
      </c>
      <c r="E23" s="21">
        <v>2</v>
      </c>
    </row>
    <row r="24" spans="2:5" ht="15">
      <c r="B24" s="19" t="s">
        <v>61</v>
      </c>
      <c r="C24" s="19" t="s">
        <v>50</v>
      </c>
      <c r="D24" s="21">
        <v>0</v>
      </c>
      <c r="E24" s="21">
        <v>0</v>
      </c>
    </row>
    <row r="25" spans="2:5" ht="15">
      <c r="B25" s="19" t="s">
        <v>62</v>
      </c>
      <c r="C25" s="19" t="s">
        <v>50</v>
      </c>
      <c r="D25" s="21">
        <v>0</v>
      </c>
      <c r="E25" s="21">
        <v>1.645394931415467E-10</v>
      </c>
    </row>
    <row r="26" spans="2:5" ht="15">
      <c r="B26" s="19" t="s">
        <v>63</v>
      </c>
      <c r="C26" s="19" t="s">
        <v>50</v>
      </c>
      <c r="D26" s="21">
        <v>0</v>
      </c>
      <c r="E26" s="21">
        <v>0</v>
      </c>
    </row>
    <row r="27" spans="2:5" ht="15">
      <c r="B27" s="19" t="s">
        <v>64</v>
      </c>
      <c r="C27" s="19" t="s">
        <v>50</v>
      </c>
      <c r="D27" s="21">
        <v>0</v>
      </c>
      <c r="E27" s="21">
        <v>0</v>
      </c>
    </row>
    <row r="28" spans="2:5" ht="15">
      <c r="B28" s="19" t="s">
        <v>65</v>
      </c>
      <c r="C28" s="19" t="s">
        <v>50</v>
      </c>
      <c r="D28" s="21">
        <v>0</v>
      </c>
      <c r="E28" s="21">
        <v>0</v>
      </c>
    </row>
    <row r="29" spans="2:5" ht="15">
      <c r="B29" s="19" t="s">
        <v>66</v>
      </c>
      <c r="C29" s="19" t="s">
        <v>166</v>
      </c>
      <c r="D29" s="21">
        <v>0</v>
      </c>
      <c r="E29" s="21">
        <v>0</v>
      </c>
    </row>
    <row r="30" spans="2:5" ht="15">
      <c r="B30" s="19" t="s">
        <v>67</v>
      </c>
      <c r="C30" s="19" t="s">
        <v>166</v>
      </c>
      <c r="D30" s="21">
        <v>0</v>
      </c>
      <c r="E30" s="21">
        <v>1.9999999999868976</v>
      </c>
    </row>
    <row r="31" spans="2:5" ht="15">
      <c r="B31" s="19" t="s">
        <v>68</v>
      </c>
      <c r="C31" s="19" t="s">
        <v>166</v>
      </c>
      <c r="D31" s="21">
        <v>0</v>
      </c>
      <c r="E31" s="21">
        <v>5.999999998801658</v>
      </c>
    </row>
    <row r="32" spans="2:5" ht="15">
      <c r="B32" s="19" t="s">
        <v>69</v>
      </c>
      <c r="C32" s="19" t="s">
        <v>166</v>
      </c>
      <c r="D32" s="21">
        <v>0</v>
      </c>
      <c r="E32" s="21">
        <v>15.99999999918024</v>
      </c>
    </row>
    <row r="33" spans="2:5" ht="15">
      <c r="B33" s="19" t="s">
        <v>70</v>
      </c>
      <c r="C33" s="19" t="s">
        <v>166</v>
      </c>
      <c r="D33" s="21">
        <v>0</v>
      </c>
      <c r="E33" s="21">
        <v>21.999999999407386</v>
      </c>
    </row>
    <row r="34" spans="2:5" ht="15">
      <c r="B34" s="19" t="s">
        <v>71</v>
      </c>
      <c r="C34" s="19" t="s">
        <v>166</v>
      </c>
      <c r="D34" s="21">
        <v>0</v>
      </c>
      <c r="E34" s="21">
        <v>19.99999999844349</v>
      </c>
    </row>
    <row r="35" spans="2:5" ht="15">
      <c r="B35" s="19" t="s">
        <v>72</v>
      </c>
      <c r="C35" s="19" t="s">
        <v>166</v>
      </c>
      <c r="D35" s="21">
        <v>0</v>
      </c>
      <c r="E35" s="21">
        <v>28.99999999967239</v>
      </c>
    </row>
    <row r="36" spans="2:5" ht="15">
      <c r="B36" s="19" t="s">
        <v>73</v>
      </c>
      <c r="C36" s="19" t="s">
        <v>166</v>
      </c>
      <c r="D36" s="21">
        <v>0</v>
      </c>
      <c r="E36" s="21">
        <v>38.0000000000131</v>
      </c>
    </row>
    <row r="37" spans="2:5" ht="15">
      <c r="B37" s="19" t="s">
        <v>74</v>
      </c>
      <c r="C37" s="19" t="s">
        <v>166</v>
      </c>
      <c r="D37" s="21">
        <v>0</v>
      </c>
      <c r="E37" s="21">
        <v>22.999999999445244</v>
      </c>
    </row>
    <row r="38" spans="2:5" ht="15">
      <c r="B38" s="19" t="s">
        <v>75</v>
      </c>
      <c r="C38" s="19" t="s">
        <v>166</v>
      </c>
      <c r="D38" s="21">
        <v>0</v>
      </c>
      <c r="E38" s="21">
        <v>28.99999999974811</v>
      </c>
    </row>
    <row r="39" spans="2:5" ht="15">
      <c r="B39" s="19" t="s">
        <v>76</v>
      </c>
      <c r="C39" s="19" t="s">
        <v>166</v>
      </c>
      <c r="D39" s="21">
        <v>0</v>
      </c>
      <c r="E39" s="21">
        <v>32.99999999843404</v>
      </c>
    </row>
    <row r="40" spans="2:5" ht="15">
      <c r="B40" s="19" t="s">
        <v>77</v>
      </c>
      <c r="C40" s="19" t="s">
        <v>166</v>
      </c>
      <c r="D40" s="21">
        <v>0</v>
      </c>
      <c r="E40" s="21">
        <v>33.999999999772854</v>
      </c>
    </row>
    <row r="41" spans="2:5" ht="15.75" thickBot="1">
      <c r="B41" s="18" t="s">
        <v>78</v>
      </c>
      <c r="C41" s="18" t="s">
        <v>166</v>
      </c>
      <c r="D41" s="20">
        <v>0</v>
      </c>
      <c r="E41" s="20">
        <v>40</v>
      </c>
    </row>
    <row r="44" ht="15.75" thickBot="1">
      <c r="A44" s="1" t="s">
        <v>43</v>
      </c>
    </row>
    <row r="45" spans="2:7" ht="15.75" thickBot="1">
      <c r="B45" s="24" t="s">
        <v>38</v>
      </c>
      <c r="C45" s="24" t="s">
        <v>39</v>
      </c>
      <c r="D45" s="24" t="s">
        <v>44</v>
      </c>
      <c r="E45" s="24" t="s">
        <v>45</v>
      </c>
      <c r="F45" s="24" t="s">
        <v>46</v>
      </c>
      <c r="G45" s="24" t="s">
        <v>47</v>
      </c>
    </row>
    <row r="46" spans="2:7" ht="15">
      <c r="B46" s="19" t="s">
        <v>79</v>
      </c>
      <c r="C46" s="19" t="s">
        <v>80</v>
      </c>
      <c r="D46" s="21">
        <v>-1.3102408047416247E-11</v>
      </c>
      <c r="E46" s="19" t="s">
        <v>81</v>
      </c>
      <c r="F46" s="19" t="s">
        <v>82</v>
      </c>
      <c r="G46" s="21">
        <v>0</v>
      </c>
    </row>
    <row r="47" spans="2:7" ht="15">
      <c r="B47" s="19" t="s">
        <v>83</v>
      </c>
      <c r="C47" s="19" t="s">
        <v>80</v>
      </c>
      <c r="D47" s="21">
        <v>-1.1502265806484502E-10</v>
      </c>
      <c r="E47" s="19" t="s">
        <v>84</v>
      </c>
      <c r="F47" s="19" t="s">
        <v>82</v>
      </c>
      <c r="G47" s="21">
        <v>0</v>
      </c>
    </row>
    <row r="48" spans="2:7" ht="15">
      <c r="B48" s="19" t="s">
        <v>85</v>
      </c>
      <c r="C48" s="19" t="s">
        <v>80</v>
      </c>
      <c r="D48" s="21">
        <v>3.785807223266602E-10</v>
      </c>
      <c r="E48" s="19" t="s">
        <v>86</v>
      </c>
      <c r="F48" s="19" t="s">
        <v>82</v>
      </c>
      <c r="G48" s="21">
        <v>0</v>
      </c>
    </row>
    <row r="49" spans="2:7" ht="15">
      <c r="B49" s="19" t="s">
        <v>87</v>
      </c>
      <c r="C49" s="19" t="s">
        <v>80</v>
      </c>
      <c r="D49" s="21">
        <v>2.2714630176778883E-10</v>
      </c>
      <c r="E49" s="19" t="s">
        <v>88</v>
      </c>
      <c r="F49" s="19" t="s">
        <v>82</v>
      </c>
      <c r="G49" s="21">
        <v>0</v>
      </c>
    </row>
    <row r="50" spans="2:7" ht="15">
      <c r="B50" s="19" t="s">
        <v>89</v>
      </c>
      <c r="C50" s="19" t="s">
        <v>80</v>
      </c>
      <c r="D50" s="21">
        <v>2.6500401872908697E-10</v>
      </c>
      <c r="E50" s="19" t="s">
        <v>90</v>
      </c>
      <c r="F50" s="19" t="s">
        <v>82</v>
      </c>
      <c r="G50" s="21">
        <v>0</v>
      </c>
    </row>
    <row r="51" spans="2:7" ht="15">
      <c r="B51" s="19" t="s">
        <v>91</v>
      </c>
      <c r="C51" s="19" t="s">
        <v>80</v>
      </c>
      <c r="D51" s="21">
        <v>9.000000001228901</v>
      </c>
      <c r="E51" s="19" t="s">
        <v>92</v>
      </c>
      <c r="F51" s="19" t="s">
        <v>93</v>
      </c>
      <c r="G51" s="21">
        <v>9.000000001228901</v>
      </c>
    </row>
    <row r="52" spans="2:7" ht="15">
      <c r="B52" s="19" t="s">
        <v>94</v>
      </c>
      <c r="C52" s="19" t="s">
        <v>80</v>
      </c>
      <c r="D52" s="21">
        <v>3.4071234722432564E-10</v>
      </c>
      <c r="E52" s="19" t="s">
        <v>95</v>
      </c>
      <c r="F52" s="19" t="s">
        <v>82</v>
      </c>
      <c r="G52" s="21">
        <v>0</v>
      </c>
    </row>
    <row r="53" spans="2:7" ht="15">
      <c r="B53" s="19" t="s">
        <v>96</v>
      </c>
      <c r="C53" s="19" t="s">
        <v>80</v>
      </c>
      <c r="D53" s="21">
        <v>-1.3102408047416247E-11</v>
      </c>
      <c r="E53" s="19" t="s">
        <v>97</v>
      </c>
      <c r="F53" s="19" t="s">
        <v>82</v>
      </c>
      <c r="G53" s="21">
        <v>0</v>
      </c>
    </row>
    <row r="54" spans="2:7" ht="15">
      <c r="B54" s="19" t="s">
        <v>98</v>
      </c>
      <c r="C54" s="19" t="s">
        <v>80</v>
      </c>
      <c r="D54" s="21">
        <v>3.028652884040639E-10</v>
      </c>
      <c r="E54" s="19" t="s">
        <v>99</v>
      </c>
      <c r="F54" s="19" t="s">
        <v>82</v>
      </c>
      <c r="G54" s="21">
        <v>0</v>
      </c>
    </row>
    <row r="55" spans="2:7" ht="15">
      <c r="B55" s="19" t="s">
        <v>100</v>
      </c>
      <c r="C55" s="19" t="s">
        <v>80</v>
      </c>
      <c r="D55" s="21">
        <v>-1.3140670773736929E-09</v>
      </c>
      <c r="E55" s="19" t="s">
        <v>101</v>
      </c>
      <c r="F55" s="19" t="s">
        <v>82</v>
      </c>
      <c r="G55" s="21">
        <v>0</v>
      </c>
    </row>
    <row r="56" spans="2:7" ht="15">
      <c r="B56" s="19" t="s">
        <v>102</v>
      </c>
      <c r="C56" s="19" t="s">
        <v>80</v>
      </c>
      <c r="D56" s="21">
        <v>1.0000000013388117</v>
      </c>
      <c r="E56" s="19" t="s">
        <v>103</v>
      </c>
      <c r="F56" s="19" t="s">
        <v>93</v>
      </c>
      <c r="G56" s="21">
        <v>1.0000000013388117</v>
      </c>
    </row>
    <row r="57" spans="2:7" ht="15">
      <c r="B57" s="19" t="s">
        <v>104</v>
      </c>
      <c r="C57" s="19" t="s">
        <v>80</v>
      </c>
      <c r="D57" s="21">
        <v>2.2714630176778883E-10</v>
      </c>
      <c r="E57" s="19" t="s">
        <v>105</v>
      </c>
      <c r="F57" s="19" t="s">
        <v>82</v>
      </c>
      <c r="G57" s="21">
        <v>0</v>
      </c>
    </row>
    <row r="58" spans="2:7" ht="15">
      <c r="B58" s="19" t="s">
        <v>106</v>
      </c>
      <c r="C58" s="19" t="s">
        <v>6</v>
      </c>
      <c r="D58" s="21">
        <v>-7.367511045686115E-10</v>
      </c>
      <c r="E58" s="19" t="s">
        <v>107</v>
      </c>
      <c r="F58" s="19" t="s">
        <v>82</v>
      </c>
      <c r="G58" s="21">
        <v>0</v>
      </c>
    </row>
    <row r="59" spans="2:7" ht="15">
      <c r="B59" s="19" t="s">
        <v>108</v>
      </c>
      <c r="C59" s="19" t="s">
        <v>6</v>
      </c>
      <c r="D59" s="21">
        <v>0</v>
      </c>
      <c r="E59" s="19" t="s">
        <v>109</v>
      </c>
      <c r="F59" s="19" t="s">
        <v>82</v>
      </c>
      <c r="G59" s="21">
        <v>0</v>
      </c>
    </row>
    <row r="60" spans="2:7" ht="15">
      <c r="B60" s="19" t="s">
        <v>110</v>
      </c>
      <c r="C60" s="19" t="s">
        <v>6</v>
      </c>
      <c r="D60" s="21">
        <v>1.892912493417498E-10</v>
      </c>
      <c r="E60" s="19" t="s">
        <v>111</v>
      </c>
      <c r="F60" s="19" t="s">
        <v>82</v>
      </c>
      <c r="G60" s="21">
        <v>0</v>
      </c>
    </row>
    <row r="61" spans="2:7" ht="15">
      <c r="B61" s="19" t="s">
        <v>112</v>
      </c>
      <c r="C61" s="19" t="s">
        <v>6</v>
      </c>
      <c r="D61" s="21">
        <v>0</v>
      </c>
      <c r="E61" s="19" t="s">
        <v>113</v>
      </c>
      <c r="F61" s="19" t="s">
        <v>82</v>
      </c>
      <c r="G61" s="21">
        <v>0</v>
      </c>
    </row>
    <row r="62" spans="2:7" ht="15">
      <c r="B62" s="19" t="s">
        <v>114</v>
      </c>
      <c r="C62" s="19" t="s">
        <v>6</v>
      </c>
      <c r="D62" s="21">
        <v>0</v>
      </c>
      <c r="E62" s="19" t="s">
        <v>115</v>
      </c>
      <c r="F62" s="19" t="s">
        <v>82</v>
      </c>
      <c r="G62" s="21">
        <v>0</v>
      </c>
    </row>
    <row r="63" spans="2:7" ht="15">
      <c r="B63" s="19" t="s">
        <v>116</v>
      </c>
      <c r="C63" s="19" t="s">
        <v>6</v>
      </c>
      <c r="D63" s="21">
        <v>0</v>
      </c>
      <c r="E63" s="19" t="s">
        <v>117</v>
      </c>
      <c r="F63" s="19" t="s">
        <v>82</v>
      </c>
      <c r="G63" s="21">
        <v>0</v>
      </c>
    </row>
    <row r="64" spans="2:7" ht="15">
      <c r="B64" s="19" t="s">
        <v>118</v>
      </c>
      <c r="C64" s="19" t="s">
        <v>6</v>
      </c>
      <c r="D64" s="21">
        <v>1.892841439143922E-10</v>
      </c>
      <c r="E64" s="19" t="s">
        <v>119</v>
      </c>
      <c r="F64" s="19" t="s">
        <v>82</v>
      </c>
      <c r="G64" s="21">
        <v>0</v>
      </c>
    </row>
    <row r="65" spans="2:7" ht="15">
      <c r="B65" s="19" t="s">
        <v>120</v>
      </c>
      <c r="C65" s="19" t="s">
        <v>6</v>
      </c>
      <c r="D65" s="21">
        <v>2.6500401872908697E-10</v>
      </c>
      <c r="E65" s="19" t="s">
        <v>121</v>
      </c>
      <c r="F65" s="19" t="s">
        <v>82</v>
      </c>
      <c r="G65" s="21">
        <v>0</v>
      </c>
    </row>
    <row r="66" spans="2:7" ht="15">
      <c r="B66" s="19" t="s">
        <v>122</v>
      </c>
      <c r="C66" s="19" t="s">
        <v>123</v>
      </c>
      <c r="D66" s="21">
        <v>40</v>
      </c>
      <c r="E66" s="19" t="s">
        <v>124</v>
      </c>
      <c r="F66" s="19" t="s">
        <v>82</v>
      </c>
      <c r="G66" s="19">
        <v>0</v>
      </c>
    </row>
    <row r="67" spans="2:7" ht="15">
      <c r="B67" s="19" t="s">
        <v>49</v>
      </c>
      <c r="C67" s="19" t="s">
        <v>50</v>
      </c>
      <c r="D67" s="21">
        <v>0</v>
      </c>
      <c r="E67" s="19" t="s">
        <v>125</v>
      </c>
      <c r="F67" s="19" t="s">
        <v>93</v>
      </c>
      <c r="G67" s="19">
        <v>1</v>
      </c>
    </row>
    <row r="68" spans="2:7" ht="15">
      <c r="B68" s="19" t="s">
        <v>51</v>
      </c>
      <c r="C68" s="19" t="s">
        <v>50</v>
      </c>
      <c r="D68" s="21">
        <v>1.0702165820219987E-09</v>
      </c>
      <c r="E68" s="19" t="s">
        <v>126</v>
      </c>
      <c r="F68" s="19" t="s">
        <v>93</v>
      </c>
      <c r="G68" s="19">
        <v>1.9999999989297834</v>
      </c>
    </row>
    <row r="69" spans="2:7" ht="15">
      <c r="B69" s="19" t="s">
        <v>52</v>
      </c>
      <c r="C69" s="19" t="s">
        <v>50</v>
      </c>
      <c r="D69" s="21">
        <v>0</v>
      </c>
      <c r="E69" s="19" t="s">
        <v>127</v>
      </c>
      <c r="F69" s="19" t="s">
        <v>93</v>
      </c>
      <c r="G69" s="19">
        <v>3</v>
      </c>
    </row>
    <row r="70" spans="2:7" ht="15">
      <c r="B70" s="19" t="s">
        <v>53</v>
      </c>
      <c r="C70" s="19" t="s">
        <v>50</v>
      </c>
      <c r="D70" s="21">
        <v>0</v>
      </c>
      <c r="E70" s="19" t="s">
        <v>128</v>
      </c>
      <c r="F70" s="19" t="s">
        <v>93</v>
      </c>
      <c r="G70" s="19">
        <v>2</v>
      </c>
    </row>
    <row r="71" spans="2:7" ht="15">
      <c r="B71" s="19" t="s">
        <v>54</v>
      </c>
      <c r="C71" s="19" t="s">
        <v>50</v>
      </c>
      <c r="D71" s="21">
        <v>0</v>
      </c>
      <c r="E71" s="19" t="s">
        <v>129</v>
      </c>
      <c r="F71" s="19" t="s">
        <v>93</v>
      </c>
      <c r="G71" s="19">
        <v>1</v>
      </c>
    </row>
    <row r="72" spans="2:7" ht="15">
      <c r="B72" s="19" t="s">
        <v>55</v>
      </c>
      <c r="C72" s="19" t="s">
        <v>50</v>
      </c>
      <c r="D72" s="21">
        <v>0</v>
      </c>
      <c r="E72" s="19" t="s">
        <v>130</v>
      </c>
      <c r="F72" s="19" t="s">
        <v>82</v>
      </c>
      <c r="G72" s="19">
        <v>0</v>
      </c>
    </row>
    <row r="73" spans="2:7" ht="15">
      <c r="B73" s="19" t="s">
        <v>56</v>
      </c>
      <c r="C73" s="19" t="s">
        <v>50</v>
      </c>
      <c r="D73" s="21">
        <v>1.999999999187536</v>
      </c>
      <c r="E73" s="19" t="s">
        <v>131</v>
      </c>
      <c r="F73" s="19" t="s">
        <v>82</v>
      </c>
      <c r="G73" s="19">
        <v>0</v>
      </c>
    </row>
    <row r="74" spans="2:7" ht="15">
      <c r="B74" s="19" t="s">
        <v>57</v>
      </c>
      <c r="C74" s="19" t="s">
        <v>50</v>
      </c>
      <c r="D74" s="21">
        <v>0</v>
      </c>
      <c r="E74" s="19" t="s">
        <v>132</v>
      </c>
      <c r="F74" s="19" t="s">
        <v>93</v>
      </c>
      <c r="G74" s="19">
        <v>3</v>
      </c>
    </row>
    <row r="75" spans="2:7" ht="15">
      <c r="B75" s="19" t="s">
        <v>58</v>
      </c>
      <c r="C75" s="19" t="s">
        <v>50</v>
      </c>
      <c r="D75" s="21">
        <v>0</v>
      </c>
      <c r="E75" s="19" t="s">
        <v>133</v>
      </c>
      <c r="F75" s="19" t="s">
        <v>93</v>
      </c>
      <c r="G75" s="19">
        <v>3</v>
      </c>
    </row>
    <row r="76" spans="2:7" ht="15">
      <c r="B76" s="19" t="s">
        <v>59</v>
      </c>
      <c r="C76" s="19" t="s">
        <v>50</v>
      </c>
      <c r="D76" s="21">
        <v>0</v>
      </c>
      <c r="E76" s="19" t="s">
        <v>134</v>
      </c>
      <c r="F76" s="19" t="s">
        <v>93</v>
      </c>
      <c r="G76" s="19">
        <v>2</v>
      </c>
    </row>
    <row r="77" spans="2:7" ht="15">
      <c r="B77" s="19" t="s">
        <v>60</v>
      </c>
      <c r="C77" s="19" t="s">
        <v>50</v>
      </c>
      <c r="D77" s="21">
        <v>2</v>
      </c>
      <c r="E77" s="19" t="s">
        <v>135</v>
      </c>
      <c r="F77" s="19" t="s">
        <v>82</v>
      </c>
      <c r="G77" s="19">
        <v>0</v>
      </c>
    </row>
    <row r="78" spans="2:7" ht="15">
      <c r="B78" s="19" t="s">
        <v>61</v>
      </c>
      <c r="C78" s="19" t="s">
        <v>50</v>
      </c>
      <c r="D78" s="21">
        <v>0</v>
      </c>
      <c r="E78" s="19" t="s">
        <v>136</v>
      </c>
      <c r="F78" s="19" t="s">
        <v>93</v>
      </c>
      <c r="G78" s="19">
        <v>1</v>
      </c>
    </row>
    <row r="79" spans="2:7" ht="15">
      <c r="B79" s="19" t="s">
        <v>62</v>
      </c>
      <c r="C79" s="19" t="s">
        <v>50</v>
      </c>
      <c r="D79" s="21">
        <v>1.645394931415467E-10</v>
      </c>
      <c r="E79" s="19" t="s">
        <v>137</v>
      </c>
      <c r="F79" s="19" t="s">
        <v>93</v>
      </c>
      <c r="G79" s="19">
        <v>1.9999999998354605</v>
      </c>
    </row>
    <row r="80" spans="2:7" ht="15">
      <c r="B80" s="19" t="s">
        <v>63</v>
      </c>
      <c r="C80" s="19" t="s">
        <v>50</v>
      </c>
      <c r="D80" s="21">
        <v>0</v>
      </c>
      <c r="E80" s="19" t="s">
        <v>138</v>
      </c>
      <c r="F80" s="19" t="s">
        <v>82</v>
      </c>
      <c r="G80" s="19">
        <v>0</v>
      </c>
    </row>
    <row r="81" spans="2:7" ht="15">
      <c r="B81" s="19" t="s">
        <v>64</v>
      </c>
      <c r="C81" s="19" t="s">
        <v>50</v>
      </c>
      <c r="D81" s="21">
        <v>0</v>
      </c>
      <c r="E81" s="19" t="s">
        <v>139</v>
      </c>
      <c r="F81" s="19" t="s">
        <v>93</v>
      </c>
      <c r="G81" s="19">
        <v>1</v>
      </c>
    </row>
    <row r="82" spans="2:7" ht="15.75" thickBot="1">
      <c r="B82" s="18" t="s">
        <v>65</v>
      </c>
      <c r="C82" s="18" t="s">
        <v>50</v>
      </c>
      <c r="D82" s="20">
        <v>0</v>
      </c>
      <c r="E82" s="18" t="s">
        <v>140</v>
      </c>
      <c r="F82" s="18" t="s">
        <v>93</v>
      </c>
      <c r="G82" s="18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7109375" style="0" bestFit="1" customWidth="1"/>
    <col min="3" max="3" width="24.140625" style="0" bestFit="1" customWidth="1"/>
    <col min="4" max="4" width="12.7109375" style="0" bestFit="1" customWidth="1"/>
    <col min="5" max="5" width="8.7109375" style="0" bestFit="1" customWidth="1"/>
    <col min="6" max="6" width="10.8515625" style="0" bestFit="1" customWidth="1"/>
    <col min="7" max="8" width="12.00390625" style="0" bestFit="1" customWidth="1"/>
  </cols>
  <sheetData>
    <row r="1" ht="15">
      <c r="A1" s="3" t="s">
        <v>141</v>
      </c>
    </row>
    <row r="2" ht="15">
      <c r="A2" s="3" t="s">
        <v>164</v>
      </c>
    </row>
    <row r="3" ht="15">
      <c r="A3" s="3" t="s">
        <v>168</v>
      </c>
    </row>
    <row r="6" ht="15.75" thickBot="1">
      <c r="A6" s="1" t="s">
        <v>42</v>
      </c>
    </row>
    <row r="7" spans="2:8" ht="15">
      <c r="B7" s="25"/>
      <c r="C7" s="25"/>
      <c r="D7" s="25" t="s">
        <v>142</v>
      </c>
      <c r="E7" s="25" t="s">
        <v>144</v>
      </c>
      <c r="F7" s="25" t="s">
        <v>146</v>
      </c>
      <c r="G7" s="25" t="s">
        <v>148</v>
      </c>
      <c r="H7" s="25" t="s">
        <v>148</v>
      </c>
    </row>
    <row r="8" spans="2:8" ht="15.75" thickBot="1">
      <c r="B8" s="26" t="s">
        <v>38</v>
      </c>
      <c r="C8" s="26" t="s">
        <v>39</v>
      </c>
      <c r="D8" s="26" t="s">
        <v>143</v>
      </c>
      <c r="E8" s="26" t="s">
        <v>145</v>
      </c>
      <c r="F8" s="26" t="s">
        <v>147</v>
      </c>
      <c r="G8" s="26" t="s">
        <v>149</v>
      </c>
      <c r="H8" s="26" t="s">
        <v>150</v>
      </c>
    </row>
    <row r="9" spans="2:8" ht="15">
      <c r="B9" s="19" t="s">
        <v>49</v>
      </c>
      <c r="C9" s="19" t="s">
        <v>50</v>
      </c>
      <c r="D9" s="21">
        <v>0</v>
      </c>
      <c r="E9" s="21">
        <v>50.000000002220446</v>
      </c>
      <c r="F9" s="19">
        <v>100</v>
      </c>
      <c r="G9" s="19">
        <v>1E+30</v>
      </c>
      <c r="H9" s="19">
        <v>50.000000002220446</v>
      </c>
    </row>
    <row r="10" spans="2:8" ht="15">
      <c r="B10" s="19" t="s">
        <v>51</v>
      </c>
      <c r="C10" s="19" t="s">
        <v>50</v>
      </c>
      <c r="D10" s="21">
        <v>1.0702165820219987E-09</v>
      </c>
      <c r="E10" s="21">
        <v>0</v>
      </c>
      <c r="F10" s="19">
        <v>50</v>
      </c>
      <c r="G10" s="19">
        <v>0</v>
      </c>
      <c r="H10" s="19">
        <v>0</v>
      </c>
    </row>
    <row r="11" spans="2:8" ht="15">
      <c r="B11" s="19" t="s">
        <v>52</v>
      </c>
      <c r="C11" s="19" t="s">
        <v>50</v>
      </c>
      <c r="D11" s="21">
        <v>0</v>
      </c>
      <c r="E11" s="21">
        <v>29.99999999822365</v>
      </c>
      <c r="F11" s="19">
        <v>80</v>
      </c>
      <c r="G11" s="19">
        <v>1E+30</v>
      </c>
      <c r="H11" s="19">
        <v>29.99999999822365</v>
      </c>
    </row>
    <row r="12" spans="2:8" ht="15">
      <c r="B12" s="19" t="s">
        <v>53</v>
      </c>
      <c r="C12" s="19" t="s">
        <v>50</v>
      </c>
      <c r="D12" s="21">
        <v>0</v>
      </c>
      <c r="E12" s="21">
        <v>39.999999998223664</v>
      </c>
      <c r="F12" s="19">
        <v>40</v>
      </c>
      <c r="G12" s="19">
        <v>1E+30</v>
      </c>
      <c r="H12" s="19">
        <v>39.999999998223664</v>
      </c>
    </row>
    <row r="13" spans="2:8" ht="15">
      <c r="B13" s="19" t="s">
        <v>54</v>
      </c>
      <c r="C13" s="19" t="s">
        <v>50</v>
      </c>
      <c r="D13" s="21">
        <v>0</v>
      </c>
      <c r="E13" s="21">
        <v>120</v>
      </c>
      <c r="F13" s="19">
        <v>160</v>
      </c>
      <c r="G13" s="19">
        <v>1E+30</v>
      </c>
      <c r="H13" s="19">
        <v>120</v>
      </c>
    </row>
    <row r="14" spans="2:8" ht="15">
      <c r="B14" s="19" t="s">
        <v>55</v>
      </c>
      <c r="C14" s="19" t="s">
        <v>50</v>
      </c>
      <c r="D14" s="21">
        <v>0</v>
      </c>
      <c r="E14" s="21">
        <v>0</v>
      </c>
      <c r="F14" s="19">
        <v>0</v>
      </c>
      <c r="G14" s="19">
        <v>1E+30</v>
      </c>
      <c r="H14" s="19">
        <v>0</v>
      </c>
    </row>
    <row r="15" spans="2:8" ht="15">
      <c r="B15" s="19" t="s">
        <v>56</v>
      </c>
      <c r="C15" s="19" t="s">
        <v>50</v>
      </c>
      <c r="D15" s="21">
        <v>1.999999999187536</v>
      </c>
      <c r="E15" s="21">
        <v>0</v>
      </c>
      <c r="F15" s="19">
        <v>40</v>
      </c>
      <c r="G15" s="19">
        <v>0</v>
      </c>
      <c r="H15" s="19">
        <v>20.00000000000002</v>
      </c>
    </row>
    <row r="16" spans="2:8" ht="15">
      <c r="B16" s="19" t="s">
        <v>57</v>
      </c>
      <c r="C16" s="19" t="s">
        <v>50</v>
      </c>
      <c r="D16" s="21">
        <v>0</v>
      </c>
      <c r="E16" s="21">
        <v>39.999999998223664</v>
      </c>
      <c r="F16" s="19">
        <v>40</v>
      </c>
      <c r="G16" s="19">
        <v>1E+30</v>
      </c>
      <c r="H16" s="19">
        <v>39.999999998223664</v>
      </c>
    </row>
    <row r="17" spans="2:8" ht="15">
      <c r="B17" s="19" t="s">
        <v>58</v>
      </c>
      <c r="C17" s="19" t="s">
        <v>50</v>
      </c>
      <c r="D17" s="21">
        <v>0</v>
      </c>
      <c r="E17" s="21">
        <v>59.99999999822365</v>
      </c>
      <c r="F17" s="19">
        <v>60</v>
      </c>
      <c r="G17" s="19">
        <v>1E+30</v>
      </c>
      <c r="H17" s="19">
        <v>59.99999999822365</v>
      </c>
    </row>
    <row r="18" spans="2:8" ht="15">
      <c r="B18" s="19" t="s">
        <v>59</v>
      </c>
      <c r="C18" s="19" t="s">
        <v>50</v>
      </c>
      <c r="D18" s="21">
        <v>0</v>
      </c>
      <c r="E18" s="21">
        <v>20.00000000000002</v>
      </c>
      <c r="F18" s="19">
        <v>30</v>
      </c>
      <c r="G18" s="19">
        <v>1E+30</v>
      </c>
      <c r="H18" s="19">
        <v>20.00000000000002</v>
      </c>
    </row>
    <row r="19" spans="2:8" ht="15">
      <c r="B19" s="19" t="s">
        <v>60</v>
      </c>
      <c r="C19" s="19" t="s">
        <v>50</v>
      </c>
      <c r="D19" s="21">
        <v>2</v>
      </c>
      <c r="E19" s="21">
        <v>-20.000000000000007</v>
      </c>
      <c r="F19" s="19">
        <v>30</v>
      </c>
      <c r="G19" s="19">
        <v>20.000000000000007</v>
      </c>
      <c r="H19" s="19">
        <v>1E+30</v>
      </c>
    </row>
    <row r="20" spans="2:8" ht="15">
      <c r="B20" s="19" t="s">
        <v>61</v>
      </c>
      <c r="C20" s="19" t="s">
        <v>50</v>
      </c>
      <c r="D20" s="21">
        <v>0</v>
      </c>
      <c r="E20" s="21">
        <v>40.00000000000001</v>
      </c>
      <c r="F20" s="19">
        <v>40</v>
      </c>
      <c r="G20" s="19">
        <v>1E+30</v>
      </c>
      <c r="H20" s="19">
        <v>40.00000000000001</v>
      </c>
    </row>
    <row r="21" spans="2:8" ht="15">
      <c r="B21" s="19" t="s">
        <v>62</v>
      </c>
      <c r="C21" s="19" t="s">
        <v>50</v>
      </c>
      <c r="D21" s="21">
        <v>1.645394931415467E-10</v>
      </c>
      <c r="E21" s="21">
        <v>0</v>
      </c>
      <c r="F21" s="19">
        <v>50</v>
      </c>
      <c r="G21" s="19">
        <v>0</v>
      </c>
      <c r="H21" s="19">
        <v>9.999999999999977</v>
      </c>
    </row>
    <row r="22" spans="2:8" ht="15">
      <c r="B22" s="19" t="s">
        <v>63</v>
      </c>
      <c r="C22" s="19" t="s">
        <v>50</v>
      </c>
      <c r="D22" s="21">
        <v>0</v>
      </c>
      <c r="E22" s="21">
        <v>0</v>
      </c>
      <c r="F22" s="19">
        <v>0</v>
      </c>
      <c r="G22" s="19">
        <v>1E+30</v>
      </c>
      <c r="H22" s="19">
        <v>0</v>
      </c>
    </row>
    <row r="23" spans="2:8" ht="15">
      <c r="B23" s="19" t="s">
        <v>64</v>
      </c>
      <c r="C23" s="19" t="s">
        <v>50</v>
      </c>
      <c r="D23" s="21">
        <v>0</v>
      </c>
      <c r="E23" s="21">
        <v>99.99999999822367</v>
      </c>
      <c r="F23" s="19">
        <v>100</v>
      </c>
      <c r="G23" s="19">
        <v>1E+30</v>
      </c>
      <c r="H23" s="19">
        <v>99.99999999822367</v>
      </c>
    </row>
    <row r="24" spans="2:8" ht="15">
      <c r="B24" s="19" t="s">
        <v>65</v>
      </c>
      <c r="C24" s="19" t="s">
        <v>50</v>
      </c>
      <c r="D24" s="21">
        <v>0</v>
      </c>
      <c r="E24" s="21">
        <v>9.999999999999993</v>
      </c>
      <c r="F24" s="19">
        <v>60</v>
      </c>
      <c r="G24" s="19">
        <v>1E+30</v>
      </c>
      <c r="H24" s="19">
        <v>9.999999999999993</v>
      </c>
    </row>
    <row r="25" spans="2:8" ht="15">
      <c r="B25" s="19" t="s">
        <v>66</v>
      </c>
      <c r="C25" s="19" t="s">
        <v>166</v>
      </c>
      <c r="D25" s="21">
        <v>0</v>
      </c>
      <c r="E25" s="21">
        <v>0</v>
      </c>
      <c r="F25" s="19">
        <v>0</v>
      </c>
      <c r="G25" s="19">
        <v>1E+30</v>
      </c>
      <c r="H25" s="19">
        <v>0</v>
      </c>
    </row>
    <row r="26" spans="2:8" ht="15">
      <c r="B26" s="19" t="s">
        <v>67</v>
      </c>
      <c r="C26" s="19" t="s">
        <v>166</v>
      </c>
      <c r="D26" s="21">
        <v>1.9999999999868976</v>
      </c>
      <c r="E26" s="21">
        <v>0</v>
      </c>
      <c r="F26" s="19">
        <v>0</v>
      </c>
      <c r="G26" s="19">
        <v>50.000000002220446</v>
      </c>
      <c r="H26" s="19">
        <v>0</v>
      </c>
    </row>
    <row r="27" spans="2:8" ht="15">
      <c r="B27" s="19" t="s">
        <v>68</v>
      </c>
      <c r="C27" s="19" t="s">
        <v>166</v>
      </c>
      <c r="D27" s="21">
        <v>5.999999998801658</v>
      </c>
      <c r="E27" s="21">
        <v>0</v>
      </c>
      <c r="F27" s="19">
        <v>0</v>
      </c>
      <c r="G27" s="19">
        <v>0</v>
      </c>
      <c r="H27" s="19">
        <v>0</v>
      </c>
    </row>
    <row r="28" spans="2:8" ht="15">
      <c r="B28" s="19" t="s">
        <v>69</v>
      </c>
      <c r="C28" s="19" t="s">
        <v>166</v>
      </c>
      <c r="D28" s="21">
        <v>15.99999999918024</v>
      </c>
      <c r="E28" s="21">
        <v>0</v>
      </c>
      <c r="F28" s="19">
        <v>0</v>
      </c>
      <c r="G28" s="19">
        <v>0</v>
      </c>
      <c r="H28" s="19">
        <v>0</v>
      </c>
    </row>
    <row r="29" spans="2:8" ht="15">
      <c r="B29" s="19" t="s">
        <v>70</v>
      </c>
      <c r="C29" s="19" t="s">
        <v>166</v>
      </c>
      <c r="D29" s="21">
        <v>21.999999999407386</v>
      </c>
      <c r="E29" s="21">
        <v>0</v>
      </c>
      <c r="F29" s="19">
        <v>0</v>
      </c>
      <c r="G29" s="19">
        <v>0</v>
      </c>
      <c r="H29" s="19">
        <v>0</v>
      </c>
    </row>
    <row r="30" spans="2:8" ht="15">
      <c r="B30" s="19" t="s">
        <v>71</v>
      </c>
      <c r="C30" s="19" t="s">
        <v>166</v>
      </c>
      <c r="D30" s="21">
        <v>19.99999999844349</v>
      </c>
      <c r="E30" s="21">
        <v>0</v>
      </c>
      <c r="F30" s="19">
        <v>0</v>
      </c>
      <c r="G30" s="19">
        <v>0</v>
      </c>
      <c r="H30" s="19">
        <v>0</v>
      </c>
    </row>
    <row r="31" spans="2:8" ht="15">
      <c r="B31" s="19" t="s">
        <v>72</v>
      </c>
      <c r="C31" s="19" t="s">
        <v>166</v>
      </c>
      <c r="D31" s="21">
        <v>28.99999999967239</v>
      </c>
      <c r="E31" s="21">
        <v>0</v>
      </c>
      <c r="F31" s="19">
        <v>0</v>
      </c>
      <c r="G31" s="19">
        <v>0</v>
      </c>
      <c r="H31" s="19">
        <v>0</v>
      </c>
    </row>
    <row r="32" spans="2:8" ht="15">
      <c r="B32" s="19" t="s">
        <v>73</v>
      </c>
      <c r="C32" s="19" t="s">
        <v>166</v>
      </c>
      <c r="D32" s="21">
        <v>38.0000000000131</v>
      </c>
      <c r="E32" s="21">
        <v>0</v>
      </c>
      <c r="F32" s="19">
        <v>0</v>
      </c>
      <c r="G32" s="19">
        <v>0</v>
      </c>
      <c r="H32" s="19">
        <v>0</v>
      </c>
    </row>
    <row r="33" spans="2:8" ht="15">
      <c r="B33" s="19" t="s">
        <v>74</v>
      </c>
      <c r="C33" s="19" t="s">
        <v>166</v>
      </c>
      <c r="D33" s="21">
        <v>22.999999999445244</v>
      </c>
      <c r="E33" s="21">
        <v>0</v>
      </c>
      <c r="F33" s="19">
        <v>0</v>
      </c>
      <c r="G33" s="19">
        <v>0</v>
      </c>
      <c r="H33" s="19">
        <v>0</v>
      </c>
    </row>
    <row r="34" spans="2:8" ht="15">
      <c r="B34" s="19" t="s">
        <v>75</v>
      </c>
      <c r="C34" s="19" t="s">
        <v>166</v>
      </c>
      <c r="D34" s="21">
        <v>28.99999999974811</v>
      </c>
      <c r="E34" s="21">
        <v>0</v>
      </c>
      <c r="F34" s="19">
        <v>0</v>
      </c>
      <c r="G34" s="19">
        <v>0</v>
      </c>
      <c r="H34" s="19">
        <v>0</v>
      </c>
    </row>
    <row r="35" spans="2:8" ht="15">
      <c r="B35" s="19" t="s">
        <v>76</v>
      </c>
      <c r="C35" s="19" t="s">
        <v>166</v>
      </c>
      <c r="D35" s="21">
        <v>32.99999999843404</v>
      </c>
      <c r="E35" s="21">
        <v>0</v>
      </c>
      <c r="F35" s="19">
        <v>0</v>
      </c>
      <c r="G35" s="19">
        <v>0</v>
      </c>
      <c r="H35" s="19">
        <v>0</v>
      </c>
    </row>
    <row r="36" spans="2:8" ht="15">
      <c r="B36" s="19" t="s">
        <v>77</v>
      </c>
      <c r="C36" s="19" t="s">
        <v>166</v>
      </c>
      <c r="D36" s="21">
        <v>33.999999999772854</v>
      </c>
      <c r="E36" s="21">
        <v>0</v>
      </c>
      <c r="F36" s="19">
        <v>0</v>
      </c>
      <c r="G36" s="19">
        <v>49.99999999999998</v>
      </c>
      <c r="H36" s="19">
        <v>0</v>
      </c>
    </row>
    <row r="37" spans="2:8" ht="15.75" thickBot="1">
      <c r="B37" s="18" t="s">
        <v>78</v>
      </c>
      <c r="C37" s="18" t="s">
        <v>166</v>
      </c>
      <c r="D37" s="20">
        <v>40</v>
      </c>
      <c r="E37" s="20">
        <v>0</v>
      </c>
      <c r="F37" s="18">
        <v>0</v>
      </c>
      <c r="G37" s="18">
        <v>50.000000001776364</v>
      </c>
      <c r="H37" s="18">
        <v>0</v>
      </c>
    </row>
    <row r="39" ht="15.75" thickBot="1">
      <c r="A39" s="1" t="s">
        <v>43</v>
      </c>
    </row>
    <row r="40" spans="2:8" ht="15">
      <c r="B40" s="25"/>
      <c r="C40" s="25"/>
      <c r="D40" s="25" t="s">
        <v>142</v>
      </c>
      <c r="E40" s="25" t="s">
        <v>151</v>
      </c>
      <c r="F40" s="25" t="s">
        <v>153</v>
      </c>
      <c r="G40" s="25" t="s">
        <v>148</v>
      </c>
      <c r="H40" s="25" t="s">
        <v>148</v>
      </c>
    </row>
    <row r="41" spans="2:8" ht="15.75" thickBot="1">
      <c r="B41" s="26" t="s">
        <v>38</v>
      </c>
      <c r="C41" s="26" t="s">
        <v>39</v>
      </c>
      <c r="D41" s="26" t="s">
        <v>143</v>
      </c>
      <c r="E41" s="26" t="s">
        <v>152</v>
      </c>
      <c r="F41" s="26" t="s">
        <v>154</v>
      </c>
      <c r="G41" s="26" t="s">
        <v>149</v>
      </c>
      <c r="H41" s="26" t="s">
        <v>150</v>
      </c>
    </row>
    <row r="42" spans="2:8" ht="15">
      <c r="B42" s="19" t="s">
        <v>79</v>
      </c>
      <c r="C42" s="19" t="s">
        <v>80</v>
      </c>
      <c r="D42" s="21">
        <v>-1.3102408047416247E-11</v>
      </c>
      <c r="E42" s="21">
        <v>49.999999997451994</v>
      </c>
      <c r="F42" s="19">
        <v>0</v>
      </c>
      <c r="G42" s="19">
        <v>1.9999999990317037</v>
      </c>
      <c r="H42" s="19">
        <v>0</v>
      </c>
    </row>
    <row r="43" spans="2:8" ht="15">
      <c r="B43" s="19" t="s">
        <v>83</v>
      </c>
      <c r="C43" s="19" t="s">
        <v>80</v>
      </c>
      <c r="D43" s="21">
        <v>-1.1502265806484502E-10</v>
      </c>
      <c r="E43" s="21">
        <v>49.99999999967242</v>
      </c>
      <c r="F43" s="19">
        <v>0</v>
      </c>
      <c r="G43" s="19">
        <v>1.9999999989428858</v>
      </c>
      <c r="H43" s="19">
        <v>0</v>
      </c>
    </row>
    <row r="44" spans="2:8" ht="15">
      <c r="B44" s="19" t="s">
        <v>85</v>
      </c>
      <c r="C44" s="19" t="s">
        <v>80</v>
      </c>
      <c r="D44" s="21">
        <v>3.785807223266602E-10</v>
      </c>
      <c r="E44" s="21">
        <v>50.000000001892865</v>
      </c>
      <c r="F44" s="19">
        <v>0</v>
      </c>
      <c r="G44" s="19">
        <v>1.9999999988540675</v>
      </c>
      <c r="H44" s="19">
        <v>0</v>
      </c>
    </row>
    <row r="45" spans="2:8" ht="15">
      <c r="B45" s="19" t="s">
        <v>87</v>
      </c>
      <c r="C45" s="19" t="s">
        <v>80</v>
      </c>
      <c r="D45" s="21">
        <v>2.2714630176778883E-10</v>
      </c>
      <c r="E45" s="21">
        <v>0</v>
      </c>
      <c r="F45" s="19">
        <v>0</v>
      </c>
      <c r="G45" s="19">
        <v>0</v>
      </c>
      <c r="H45" s="19">
        <v>0</v>
      </c>
    </row>
    <row r="46" spans="2:8" ht="15">
      <c r="B46" s="19" t="s">
        <v>89</v>
      </c>
      <c r="C46" s="19" t="s">
        <v>80</v>
      </c>
      <c r="D46" s="21">
        <v>2.6500401872908697E-10</v>
      </c>
      <c r="E46" s="21">
        <v>0</v>
      </c>
      <c r="F46" s="19">
        <v>0</v>
      </c>
      <c r="G46" s="19">
        <v>0</v>
      </c>
      <c r="H46" s="19">
        <v>0</v>
      </c>
    </row>
    <row r="47" spans="2:8" ht="15">
      <c r="B47" s="19" t="s">
        <v>91</v>
      </c>
      <c r="C47" s="19" t="s">
        <v>80</v>
      </c>
      <c r="D47" s="21">
        <v>9.000000001228901</v>
      </c>
      <c r="E47" s="21">
        <v>0</v>
      </c>
      <c r="F47" s="19">
        <v>0</v>
      </c>
      <c r="G47" s="19">
        <v>9.000000001228905</v>
      </c>
      <c r="H47" s="19">
        <v>1E+30</v>
      </c>
    </row>
    <row r="48" spans="2:8" ht="15">
      <c r="B48" s="19" t="s">
        <v>94</v>
      </c>
      <c r="C48" s="19" t="s">
        <v>80</v>
      </c>
      <c r="D48" s="21">
        <v>3.4071234722432564E-10</v>
      </c>
      <c r="E48" s="21">
        <v>0</v>
      </c>
      <c r="F48" s="19">
        <v>0</v>
      </c>
      <c r="G48" s="19">
        <v>0</v>
      </c>
      <c r="H48" s="19">
        <v>0</v>
      </c>
    </row>
    <row r="49" spans="2:8" ht="15">
      <c r="B49" s="19" t="s">
        <v>96</v>
      </c>
      <c r="C49" s="19" t="s">
        <v>80</v>
      </c>
      <c r="D49" s="21">
        <v>-1.3102408047416247E-11</v>
      </c>
      <c r="E49" s="21">
        <v>0</v>
      </c>
      <c r="F49" s="19">
        <v>0</v>
      </c>
      <c r="G49" s="19">
        <v>0</v>
      </c>
      <c r="H49" s="19">
        <v>0</v>
      </c>
    </row>
    <row r="50" spans="2:8" ht="15">
      <c r="B50" s="19" t="s">
        <v>98</v>
      </c>
      <c r="C50" s="19" t="s">
        <v>80</v>
      </c>
      <c r="D50" s="21">
        <v>3.028652884040639E-10</v>
      </c>
      <c r="E50" s="21">
        <v>50.00000000189288</v>
      </c>
      <c r="F50" s="19">
        <v>0</v>
      </c>
      <c r="G50" s="19">
        <v>1.0000000013453707</v>
      </c>
      <c r="H50" s="19">
        <v>0</v>
      </c>
    </row>
    <row r="51" spans="2:8" ht="15">
      <c r="B51" s="19" t="s">
        <v>100</v>
      </c>
      <c r="C51" s="19" t="s">
        <v>80</v>
      </c>
      <c r="D51" s="21">
        <v>-1.3140670773736929E-09</v>
      </c>
      <c r="E51" s="21">
        <v>0</v>
      </c>
      <c r="F51" s="19">
        <v>0</v>
      </c>
      <c r="G51" s="19">
        <v>1.000000001345371</v>
      </c>
      <c r="H51" s="19">
        <v>32.999999998650225</v>
      </c>
    </row>
    <row r="52" spans="2:8" ht="15">
      <c r="B52" s="19" t="s">
        <v>102</v>
      </c>
      <c r="C52" s="19" t="s">
        <v>80</v>
      </c>
      <c r="D52" s="21">
        <v>1.0000000013388117</v>
      </c>
      <c r="E52" s="21">
        <v>0</v>
      </c>
      <c r="F52" s="19">
        <v>0</v>
      </c>
      <c r="G52" s="19">
        <v>1.0000000013388197</v>
      </c>
      <c r="H52" s="19">
        <v>1E+30</v>
      </c>
    </row>
    <row r="53" spans="2:8" ht="15">
      <c r="B53" s="19" t="s">
        <v>104</v>
      </c>
      <c r="C53" s="19" t="s">
        <v>80</v>
      </c>
      <c r="D53" s="21">
        <v>2.2714630176778883E-10</v>
      </c>
      <c r="E53" s="21">
        <v>50.00000000189288</v>
      </c>
      <c r="F53" s="19">
        <v>0</v>
      </c>
      <c r="G53" s="19">
        <v>1.0000000013009618</v>
      </c>
      <c r="H53" s="19">
        <v>0</v>
      </c>
    </row>
    <row r="54" spans="2:8" ht="15">
      <c r="B54" s="19" t="s">
        <v>106</v>
      </c>
      <c r="C54" s="19" t="s">
        <v>6</v>
      </c>
      <c r="D54" s="21">
        <v>-7.367511045686115E-10</v>
      </c>
      <c r="E54" s="21">
        <v>39.99999999973798</v>
      </c>
      <c r="F54" s="19">
        <v>0</v>
      </c>
      <c r="G54" s="19">
        <v>0</v>
      </c>
      <c r="H54" s="19">
        <v>1.9999999992006383</v>
      </c>
    </row>
    <row r="55" spans="2:8" ht="15">
      <c r="B55" s="19" t="s">
        <v>108</v>
      </c>
      <c r="C55" s="19" t="s">
        <v>6</v>
      </c>
      <c r="D55" s="21">
        <v>0</v>
      </c>
      <c r="E55" s="21">
        <v>0</v>
      </c>
      <c r="F55" s="19">
        <v>0</v>
      </c>
      <c r="G55" s="19">
        <v>0</v>
      </c>
      <c r="H55" s="19">
        <v>1E+30</v>
      </c>
    </row>
    <row r="56" spans="2:8" ht="15">
      <c r="B56" s="19" t="s">
        <v>110</v>
      </c>
      <c r="C56" s="19" t="s">
        <v>6</v>
      </c>
      <c r="D56" s="21">
        <v>1.892912493417498E-10</v>
      </c>
      <c r="E56" s="21">
        <v>40.00000000151432</v>
      </c>
      <c r="F56" s="19">
        <v>0</v>
      </c>
      <c r="G56" s="19">
        <v>0</v>
      </c>
      <c r="H56" s="19">
        <v>1.99999999911182</v>
      </c>
    </row>
    <row r="57" spans="2:8" ht="15">
      <c r="B57" s="19" t="s">
        <v>112</v>
      </c>
      <c r="C57" s="19" t="s">
        <v>6</v>
      </c>
      <c r="D57" s="21">
        <v>0</v>
      </c>
      <c r="E57" s="21">
        <v>0</v>
      </c>
      <c r="F57" s="19">
        <v>0</v>
      </c>
      <c r="G57" s="19">
        <v>0</v>
      </c>
      <c r="H57" s="19">
        <v>1E+30</v>
      </c>
    </row>
    <row r="58" spans="2:8" ht="15">
      <c r="B58" s="19" t="s">
        <v>114</v>
      </c>
      <c r="C58" s="19" t="s">
        <v>6</v>
      </c>
      <c r="D58" s="21">
        <v>0</v>
      </c>
      <c r="E58" s="21">
        <v>0</v>
      </c>
      <c r="F58" s="19">
        <v>0</v>
      </c>
      <c r="G58" s="19">
        <v>0</v>
      </c>
      <c r="H58" s="19">
        <v>1E+30</v>
      </c>
    </row>
    <row r="59" spans="2:8" ht="15">
      <c r="B59" s="19" t="s">
        <v>116</v>
      </c>
      <c r="C59" s="19" t="s">
        <v>6</v>
      </c>
      <c r="D59" s="21">
        <v>0</v>
      </c>
      <c r="E59" s="21">
        <v>0</v>
      </c>
      <c r="F59" s="19">
        <v>0</v>
      </c>
      <c r="G59" s="19">
        <v>0</v>
      </c>
      <c r="H59" s="19">
        <v>1E+30</v>
      </c>
    </row>
    <row r="60" spans="2:8" ht="15">
      <c r="B60" s="19" t="s">
        <v>118</v>
      </c>
      <c r="C60" s="19" t="s">
        <v>6</v>
      </c>
      <c r="D60" s="21">
        <v>1.892841439143922E-10</v>
      </c>
      <c r="E60" s="21">
        <v>50.000000001892886</v>
      </c>
      <c r="F60" s="19">
        <v>0</v>
      </c>
      <c r="G60" s="19">
        <v>1.9999999997597446</v>
      </c>
      <c r="H60" s="19">
        <v>0</v>
      </c>
    </row>
    <row r="61" spans="2:8" ht="15">
      <c r="B61" s="19" t="s">
        <v>120</v>
      </c>
      <c r="C61" s="19" t="s">
        <v>6</v>
      </c>
      <c r="D61" s="21">
        <v>2.6500401872908697E-10</v>
      </c>
      <c r="E61" s="21">
        <v>10.000000000378558</v>
      </c>
      <c r="F61" s="19">
        <v>0</v>
      </c>
      <c r="G61" s="19">
        <v>1.0000000013453707</v>
      </c>
      <c r="H61" s="19">
        <v>0</v>
      </c>
    </row>
    <row r="62" spans="2:8" ht="15.75" thickBot="1">
      <c r="B62" s="18" t="s">
        <v>122</v>
      </c>
      <c r="C62" s="18" t="s">
        <v>123</v>
      </c>
      <c r="D62" s="20">
        <v>40</v>
      </c>
      <c r="E62" s="20">
        <v>-50.000000001776364</v>
      </c>
      <c r="F62" s="18">
        <v>40</v>
      </c>
      <c r="G62" s="18">
        <v>0</v>
      </c>
      <c r="H62" s="18">
        <v>1.9999999989297825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0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.8515625" style="0" customWidth="1"/>
    <col min="2" max="2" width="22.57421875" style="0" customWidth="1"/>
    <col min="3" max="7" width="6.8515625" style="0" customWidth="1"/>
    <col min="9" max="11" width="6.8515625" style="0" customWidth="1"/>
    <col min="12" max="12" width="6.8515625" style="1" customWidth="1"/>
    <col min="13" max="13" width="8.140625" style="1" customWidth="1"/>
    <col min="14" max="15" width="9.140625" style="1" customWidth="1"/>
    <col min="16" max="16" width="11.140625" style="1" customWidth="1"/>
    <col min="17" max="17" width="8.140625" style="1" customWidth="1"/>
    <col min="18" max="18" width="9.140625" style="1" customWidth="1"/>
    <col min="19" max="19" width="18.7109375" style="0" customWidth="1"/>
  </cols>
  <sheetData>
    <row r="1" spans="2:25" ht="15">
      <c r="B1" s="5" t="s">
        <v>33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4"/>
      <c r="W1" s="1"/>
      <c r="X1" s="1"/>
      <c r="Y1" s="1"/>
    </row>
    <row r="3" spans="2:25" ht="15">
      <c r="B3" s="12" t="s">
        <v>0</v>
      </c>
      <c r="C3" s="9" t="s">
        <v>1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20</v>
      </c>
      <c r="I3" s="9" t="s">
        <v>15</v>
      </c>
      <c r="J3" s="9" t="s">
        <v>16</v>
      </c>
      <c r="K3" s="9" t="s">
        <v>17</v>
      </c>
      <c r="L3" s="9" t="s">
        <v>18</v>
      </c>
      <c r="M3" s="9" t="s">
        <v>25</v>
      </c>
      <c r="N3" s="9" t="s">
        <v>19</v>
      </c>
      <c r="O3" s="9" t="s">
        <v>22</v>
      </c>
      <c r="P3" s="9" t="s">
        <v>21</v>
      </c>
      <c r="Q3" s="9" t="s">
        <v>23</v>
      </c>
      <c r="R3" s="9" t="s">
        <v>24</v>
      </c>
      <c r="S3" s="12"/>
      <c r="T3" s="9"/>
      <c r="U3" s="9"/>
      <c r="V3" s="9"/>
      <c r="W3" s="9"/>
      <c r="X3" s="9"/>
      <c r="Y3" s="9"/>
    </row>
    <row r="4" spans="2:25" ht="15">
      <c r="B4" s="12" t="s">
        <v>3</v>
      </c>
      <c r="C4" s="9">
        <v>2</v>
      </c>
      <c r="D4" s="9">
        <v>4</v>
      </c>
      <c r="E4" s="9">
        <v>10</v>
      </c>
      <c r="F4" s="13">
        <v>6</v>
      </c>
      <c r="G4" s="9">
        <v>4</v>
      </c>
      <c r="H4" s="9">
        <v>0</v>
      </c>
      <c r="I4" s="9">
        <v>5</v>
      </c>
      <c r="J4" s="9">
        <v>7</v>
      </c>
      <c r="K4" s="9">
        <v>9</v>
      </c>
      <c r="L4" s="9">
        <v>7</v>
      </c>
      <c r="M4" s="9">
        <v>8</v>
      </c>
      <c r="N4" s="9">
        <v>4</v>
      </c>
      <c r="O4" s="9">
        <v>5</v>
      </c>
      <c r="P4" s="9">
        <v>0</v>
      </c>
      <c r="Q4" s="9">
        <v>2</v>
      </c>
      <c r="R4" s="9">
        <v>6</v>
      </c>
      <c r="S4" s="12"/>
      <c r="T4" s="10"/>
      <c r="U4" s="9"/>
      <c r="V4" s="10"/>
      <c r="W4" s="16"/>
      <c r="X4" s="16"/>
      <c r="Y4" s="16"/>
    </row>
    <row r="5" spans="2:25" ht="15">
      <c r="B5" s="3"/>
      <c r="C5" s="13" t="s">
        <v>4</v>
      </c>
      <c r="D5" s="13" t="s">
        <v>4</v>
      </c>
      <c r="E5" s="13" t="s">
        <v>4</v>
      </c>
      <c r="F5" s="13" t="s">
        <v>4</v>
      </c>
      <c r="G5" s="13" t="s">
        <v>4</v>
      </c>
      <c r="H5" s="13" t="s">
        <v>4</v>
      </c>
      <c r="I5" s="13" t="s">
        <v>4</v>
      </c>
      <c r="J5" s="13" t="s">
        <v>4</v>
      </c>
      <c r="K5" s="13" t="s">
        <v>4</v>
      </c>
      <c r="L5" s="13" t="s">
        <v>4</v>
      </c>
      <c r="M5" s="13" t="s">
        <v>4</v>
      </c>
      <c r="N5" s="13" t="s">
        <v>4</v>
      </c>
      <c r="O5" s="13" t="s">
        <v>4</v>
      </c>
      <c r="P5" s="13" t="s">
        <v>4</v>
      </c>
      <c r="Q5" s="13" t="s">
        <v>4</v>
      </c>
      <c r="R5" s="13" t="s">
        <v>4</v>
      </c>
      <c r="S5" s="12"/>
      <c r="T5" s="9"/>
      <c r="U5" s="9"/>
      <c r="V5" s="9"/>
      <c r="W5" s="3"/>
      <c r="X5" s="3"/>
      <c r="Y5" s="3"/>
    </row>
    <row r="6" spans="2:25" ht="15">
      <c r="B6" s="3" t="s">
        <v>5</v>
      </c>
      <c r="C6" s="22">
        <f>+C4-C13</f>
        <v>2</v>
      </c>
      <c r="D6" s="22">
        <f aca="true" t="shared" si="0" ref="D6:R6">+D4-D13</f>
        <v>3.999999998929783</v>
      </c>
      <c r="E6" s="22">
        <f t="shared" si="0"/>
        <v>10</v>
      </c>
      <c r="F6" s="22">
        <f t="shared" si="0"/>
        <v>6</v>
      </c>
      <c r="G6" s="22">
        <f t="shared" si="0"/>
        <v>4</v>
      </c>
      <c r="H6" s="22">
        <f t="shared" si="0"/>
        <v>0</v>
      </c>
      <c r="I6" s="22">
        <f t="shared" si="0"/>
        <v>3.000000000812464</v>
      </c>
      <c r="J6" s="22">
        <f t="shared" si="0"/>
        <v>7</v>
      </c>
      <c r="K6" s="22">
        <f t="shared" si="0"/>
        <v>9</v>
      </c>
      <c r="L6" s="22">
        <f t="shared" si="0"/>
        <v>7</v>
      </c>
      <c r="M6" s="22">
        <f t="shared" si="0"/>
        <v>6</v>
      </c>
      <c r="N6" s="22">
        <f t="shared" si="0"/>
        <v>4</v>
      </c>
      <c r="O6" s="22">
        <f t="shared" si="0"/>
        <v>4.9999999998354605</v>
      </c>
      <c r="P6" s="22">
        <f t="shared" si="0"/>
        <v>0</v>
      </c>
      <c r="Q6" s="22">
        <f t="shared" si="0"/>
        <v>2</v>
      </c>
      <c r="R6" s="22">
        <f t="shared" si="0"/>
        <v>6</v>
      </c>
      <c r="S6" s="10"/>
      <c r="T6" s="9"/>
      <c r="U6" s="9"/>
      <c r="V6" s="9"/>
      <c r="W6" s="3"/>
      <c r="X6" s="3"/>
      <c r="Y6" s="3"/>
    </row>
    <row r="7" spans="2:25" ht="15">
      <c r="B7" s="10"/>
      <c r="C7" s="13" t="s">
        <v>6</v>
      </c>
      <c r="D7" s="13" t="s">
        <v>6</v>
      </c>
      <c r="E7" s="13" t="s">
        <v>6</v>
      </c>
      <c r="F7" s="13" t="s">
        <v>6</v>
      </c>
      <c r="G7" s="13" t="s">
        <v>6</v>
      </c>
      <c r="H7" s="13" t="s">
        <v>6</v>
      </c>
      <c r="I7" s="13" t="s">
        <v>6</v>
      </c>
      <c r="J7" s="13" t="s">
        <v>6</v>
      </c>
      <c r="K7" s="13" t="s">
        <v>6</v>
      </c>
      <c r="L7" s="13" t="s">
        <v>6</v>
      </c>
      <c r="M7" s="13" t="s">
        <v>6</v>
      </c>
      <c r="N7" s="13" t="s">
        <v>6</v>
      </c>
      <c r="O7" s="13" t="s">
        <v>6</v>
      </c>
      <c r="P7" s="13" t="s">
        <v>6</v>
      </c>
      <c r="Q7" s="13" t="s">
        <v>6</v>
      </c>
      <c r="R7" s="13" t="s">
        <v>6</v>
      </c>
      <c r="S7" s="12"/>
      <c r="T7" s="13"/>
      <c r="U7" s="13"/>
      <c r="V7" s="13"/>
      <c r="W7" s="13"/>
      <c r="X7" s="13"/>
      <c r="Y7" s="3"/>
    </row>
    <row r="8" spans="2:25" ht="15">
      <c r="B8" s="12" t="s">
        <v>7</v>
      </c>
      <c r="C8" s="9">
        <v>1</v>
      </c>
      <c r="D8" s="9">
        <v>2</v>
      </c>
      <c r="E8" s="9">
        <v>7</v>
      </c>
      <c r="F8" s="13">
        <v>4</v>
      </c>
      <c r="G8" s="9">
        <v>3</v>
      </c>
      <c r="H8" s="9">
        <v>0</v>
      </c>
      <c r="I8" s="9">
        <v>3</v>
      </c>
      <c r="J8" s="9">
        <v>4</v>
      </c>
      <c r="K8" s="9">
        <v>6</v>
      </c>
      <c r="L8" s="9">
        <v>5</v>
      </c>
      <c r="M8" s="9">
        <v>6</v>
      </c>
      <c r="N8" s="9">
        <v>3</v>
      </c>
      <c r="O8" s="9">
        <v>3</v>
      </c>
      <c r="P8" s="9">
        <v>0</v>
      </c>
      <c r="Q8" s="9">
        <v>1</v>
      </c>
      <c r="R8" s="9">
        <v>3</v>
      </c>
      <c r="S8" s="12"/>
      <c r="T8" s="9"/>
      <c r="U8" s="9"/>
      <c r="V8" s="9"/>
      <c r="W8" s="9"/>
      <c r="X8" s="9"/>
      <c r="Y8" s="3"/>
    </row>
    <row r="9" spans="2:25" s="1" customFormat="1" ht="15">
      <c r="B9" s="12" t="s">
        <v>26</v>
      </c>
      <c r="C9" s="9">
        <v>180</v>
      </c>
      <c r="D9" s="9">
        <v>320</v>
      </c>
      <c r="E9" s="9">
        <v>620</v>
      </c>
      <c r="F9" s="13">
        <v>260</v>
      </c>
      <c r="G9" s="9">
        <v>410</v>
      </c>
      <c r="H9" s="9">
        <v>0</v>
      </c>
      <c r="I9" s="9">
        <v>180</v>
      </c>
      <c r="J9" s="9">
        <v>900</v>
      </c>
      <c r="K9" s="9">
        <v>200</v>
      </c>
      <c r="L9" s="9">
        <v>210</v>
      </c>
      <c r="M9" s="9">
        <v>430</v>
      </c>
      <c r="N9" s="9">
        <v>160</v>
      </c>
      <c r="O9" s="9">
        <v>250</v>
      </c>
      <c r="P9" s="9">
        <v>0</v>
      </c>
      <c r="Q9" s="9">
        <v>100</v>
      </c>
      <c r="R9" s="9">
        <v>330</v>
      </c>
      <c r="S9" s="12"/>
      <c r="T9" s="9"/>
      <c r="U9" s="9"/>
      <c r="V9" s="9"/>
      <c r="W9" s="9"/>
      <c r="X9" s="9"/>
      <c r="Y9" s="3"/>
    </row>
    <row r="10" spans="2:25" s="1" customFormat="1" ht="15">
      <c r="B10" s="12" t="s">
        <v>27</v>
      </c>
      <c r="C10" s="9">
        <v>280</v>
      </c>
      <c r="D10" s="9">
        <v>420</v>
      </c>
      <c r="E10" s="9">
        <v>860</v>
      </c>
      <c r="F10" s="13">
        <v>340</v>
      </c>
      <c r="G10" s="9">
        <v>570</v>
      </c>
      <c r="H10" s="9">
        <v>0</v>
      </c>
      <c r="I10" s="9">
        <v>260</v>
      </c>
      <c r="J10" s="9">
        <v>1020</v>
      </c>
      <c r="K10" s="9">
        <v>380</v>
      </c>
      <c r="L10" s="9">
        <v>270</v>
      </c>
      <c r="M10" s="9">
        <v>490</v>
      </c>
      <c r="N10" s="9">
        <v>200</v>
      </c>
      <c r="O10" s="9">
        <v>350</v>
      </c>
      <c r="P10" s="9">
        <v>0</v>
      </c>
      <c r="Q10" s="9">
        <v>200</v>
      </c>
      <c r="R10" s="9">
        <v>510</v>
      </c>
      <c r="S10" s="12"/>
      <c r="T10" s="9"/>
      <c r="U10" s="9"/>
      <c r="V10" s="9"/>
      <c r="W10" s="9"/>
      <c r="X10" s="9"/>
      <c r="Y10" s="3"/>
    </row>
    <row r="11" spans="2:25" ht="15">
      <c r="B11" s="12" t="s">
        <v>8</v>
      </c>
      <c r="C11" s="9">
        <f>+(C10-C9)/(C4-C8)</f>
        <v>100</v>
      </c>
      <c r="D11" s="9">
        <f aca="true" t="shared" si="1" ref="D11:R11">+(D10-D9)/(D4-D8)</f>
        <v>50</v>
      </c>
      <c r="E11" s="9">
        <f t="shared" si="1"/>
        <v>80</v>
      </c>
      <c r="F11" s="9">
        <f t="shared" si="1"/>
        <v>40</v>
      </c>
      <c r="G11" s="9">
        <f t="shared" si="1"/>
        <v>160</v>
      </c>
      <c r="H11" s="9">
        <v>0</v>
      </c>
      <c r="I11" s="9">
        <f t="shared" si="1"/>
        <v>40</v>
      </c>
      <c r="J11" s="9">
        <f t="shared" si="1"/>
        <v>40</v>
      </c>
      <c r="K11" s="9">
        <f t="shared" si="1"/>
        <v>60</v>
      </c>
      <c r="L11" s="9">
        <f t="shared" si="1"/>
        <v>30</v>
      </c>
      <c r="M11" s="9">
        <f t="shared" si="1"/>
        <v>30</v>
      </c>
      <c r="N11" s="9">
        <f t="shared" si="1"/>
        <v>40</v>
      </c>
      <c r="O11" s="9">
        <f t="shared" si="1"/>
        <v>50</v>
      </c>
      <c r="P11" s="9">
        <v>0</v>
      </c>
      <c r="Q11" s="9">
        <f t="shared" si="1"/>
        <v>100</v>
      </c>
      <c r="R11" s="9">
        <f t="shared" si="1"/>
        <v>60</v>
      </c>
      <c r="S11" s="10"/>
      <c r="T11" s="10"/>
      <c r="U11" s="9"/>
      <c r="V11" s="10"/>
      <c r="W11" s="1"/>
      <c r="X11" s="1"/>
      <c r="Y11" s="1"/>
    </row>
    <row r="12" spans="2:25" ht="15">
      <c r="B12" s="12" t="s">
        <v>28</v>
      </c>
      <c r="C12" s="9">
        <f>+(C4-C8)</f>
        <v>1</v>
      </c>
      <c r="D12" s="9">
        <f aca="true" t="shared" si="2" ref="D12:R12">+(D4-D8)</f>
        <v>2</v>
      </c>
      <c r="E12" s="9">
        <f t="shared" si="2"/>
        <v>3</v>
      </c>
      <c r="F12" s="9">
        <f t="shared" si="2"/>
        <v>2</v>
      </c>
      <c r="G12" s="9">
        <f t="shared" si="2"/>
        <v>1</v>
      </c>
      <c r="H12" s="9">
        <f t="shared" si="2"/>
        <v>0</v>
      </c>
      <c r="I12" s="9">
        <f t="shared" si="2"/>
        <v>2</v>
      </c>
      <c r="J12" s="9">
        <f t="shared" si="2"/>
        <v>3</v>
      </c>
      <c r="K12" s="9">
        <f t="shared" si="2"/>
        <v>3</v>
      </c>
      <c r="L12" s="9">
        <f t="shared" si="2"/>
        <v>2</v>
      </c>
      <c r="M12" s="9">
        <f t="shared" si="2"/>
        <v>2</v>
      </c>
      <c r="N12" s="9">
        <f t="shared" si="2"/>
        <v>1</v>
      </c>
      <c r="O12" s="9">
        <f t="shared" si="2"/>
        <v>2</v>
      </c>
      <c r="P12" s="9">
        <f t="shared" si="2"/>
        <v>0</v>
      </c>
      <c r="Q12" s="9">
        <f t="shared" si="2"/>
        <v>1</v>
      </c>
      <c r="R12" s="9">
        <f t="shared" si="2"/>
        <v>3</v>
      </c>
      <c r="S12" s="10"/>
      <c r="T12" s="10"/>
      <c r="U12" s="9"/>
      <c r="V12" s="10"/>
      <c r="W12" s="1"/>
      <c r="X12" s="1"/>
      <c r="Y12" s="1"/>
    </row>
    <row r="13" spans="2:25" ht="15">
      <c r="B13" s="12" t="s">
        <v>9</v>
      </c>
      <c r="C13" s="8">
        <v>0</v>
      </c>
      <c r="D13" s="8">
        <v>1.0702165820219987E-09</v>
      </c>
      <c r="E13" s="8">
        <v>0</v>
      </c>
      <c r="F13" s="8">
        <v>0</v>
      </c>
      <c r="G13" s="8">
        <v>0</v>
      </c>
      <c r="H13" s="8">
        <v>0</v>
      </c>
      <c r="I13" s="8">
        <v>1.999999999187536</v>
      </c>
      <c r="J13" s="8">
        <v>0</v>
      </c>
      <c r="K13" s="8">
        <v>0</v>
      </c>
      <c r="L13" s="8">
        <v>0</v>
      </c>
      <c r="M13" s="8">
        <v>2</v>
      </c>
      <c r="N13" s="8">
        <v>0</v>
      </c>
      <c r="O13" s="8">
        <v>1.645394931415467E-10</v>
      </c>
      <c r="P13" s="8">
        <v>0</v>
      </c>
      <c r="Q13" s="8">
        <v>0</v>
      </c>
      <c r="R13" s="8">
        <v>0</v>
      </c>
      <c r="S13" s="10"/>
      <c r="T13" s="10"/>
      <c r="U13" s="9"/>
      <c r="V13" s="10"/>
      <c r="W13" s="1"/>
      <c r="X13" s="1"/>
      <c r="Y13" s="1"/>
    </row>
    <row r="14" spans="2:22" s="1" customFormat="1" ht="15"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9"/>
      <c r="V14" s="10"/>
    </row>
    <row r="15" spans="2:25" ht="15">
      <c r="B15" s="12" t="s">
        <v>29</v>
      </c>
      <c r="C15" s="10"/>
      <c r="D15" s="9">
        <v>40</v>
      </c>
      <c r="E15" s="10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9"/>
      <c r="V15" s="10"/>
      <c r="W15" s="1"/>
      <c r="X15" s="1"/>
      <c r="Y15" s="1"/>
    </row>
    <row r="16" spans="2:25" ht="15">
      <c r="B16" s="12" t="s">
        <v>10</v>
      </c>
      <c r="C16" s="10"/>
      <c r="D16" s="9"/>
      <c r="E16" s="10"/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9"/>
      <c r="V16" s="10"/>
      <c r="W16" s="1"/>
      <c r="X16" s="1"/>
      <c r="Y16" s="1"/>
    </row>
    <row r="17" spans="2:25" ht="15">
      <c r="B17" s="10"/>
      <c r="C17" s="10"/>
      <c r="D17" s="10"/>
      <c r="E17" s="10"/>
      <c r="F17" s="10"/>
      <c r="G17" s="10"/>
      <c r="H17" s="10"/>
      <c r="I17" s="10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9"/>
      <c r="V17" s="10"/>
      <c r="W17" s="1"/>
      <c r="X17" s="1"/>
      <c r="Y17" s="1"/>
    </row>
    <row r="18" spans="2:25" ht="15">
      <c r="B18" s="14" t="s">
        <v>163</v>
      </c>
      <c r="C18" s="7"/>
      <c r="D18" s="15">
        <f>SUMPRODUCT(C11:R11,C13:R13)</f>
        <v>140.00000002923926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"/>
      <c r="V18" s="7"/>
      <c r="W18" s="1"/>
      <c r="X18" s="1"/>
      <c r="Y18" s="1"/>
    </row>
    <row r="19" spans="2:25" ht="15">
      <c r="B19" s="6"/>
      <c r="C19" s="7"/>
      <c r="D19" s="7"/>
      <c r="E19" s="10"/>
      <c r="F19" s="7"/>
      <c r="G19" s="7"/>
      <c r="H19" s="7"/>
      <c r="I19" s="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/>
      <c r="V19" s="4"/>
      <c r="W19" s="1"/>
      <c r="X19" s="1"/>
      <c r="Y19" s="1"/>
    </row>
    <row r="20" spans="2:15" ht="15">
      <c r="B20" s="12" t="s">
        <v>2</v>
      </c>
      <c r="C20" s="2">
        <v>1</v>
      </c>
      <c r="D20" s="2">
        <v>2</v>
      </c>
      <c r="E20" s="2">
        <v>3</v>
      </c>
      <c r="F20" s="2">
        <v>4</v>
      </c>
      <c r="G20" s="2">
        <v>5</v>
      </c>
      <c r="H20" s="2">
        <v>6</v>
      </c>
      <c r="I20" s="2">
        <v>7</v>
      </c>
      <c r="J20" s="2">
        <v>8</v>
      </c>
      <c r="K20" s="2">
        <v>9</v>
      </c>
      <c r="L20" s="2">
        <v>10</v>
      </c>
      <c r="M20" s="2">
        <v>11</v>
      </c>
      <c r="N20" s="2">
        <v>12</v>
      </c>
      <c r="O20" s="2">
        <v>13</v>
      </c>
    </row>
    <row r="21" spans="2:15" ht="15">
      <c r="B21" s="12" t="s">
        <v>161</v>
      </c>
      <c r="C21" s="17">
        <v>0</v>
      </c>
      <c r="D21" s="17">
        <v>1.9999999999868976</v>
      </c>
      <c r="E21" s="17">
        <v>5.999999998801658</v>
      </c>
      <c r="F21" s="17">
        <v>15.99999999918024</v>
      </c>
      <c r="G21" s="17">
        <v>21.999999999407386</v>
      </c>
      <c r="H21" s="17">
        <v>19.99999999844349</v>
      </c>
      <c r="I21" s="17">
        <v>28.99999999967239</v>
      </c>
      <c r="J21" s="17">
        <v>38.0000000000131</v>
      </c>
      <c r="K21" s="17">
        <v>22.999999999445244</v>
      </c>
      <c r="L21" s="17">
        <v>28.99999999974811</v>
      </c>
      <c r="M21" s="17">
        <v>32.99999999843404</v>
      </c>
      <c r="N21" s="17">
        <v>33.999999999772854</v>
      </c>
      <c r="O21" s="17">
        <v>40</v>
      </c>
    </row>
    <row r="22" spans="2:15" ht="15">
      <c r="B22" s="12" t="s">
        <v>30</v>
      </c>
      <c r="C22" s="2">
        <f>+D21-C21-C6</f>
        <v>-1.3102408047416247E-11</v>
      </c>
      <c r="D22" s="2">
        <f>+E21-D21-D6</f>
        <v>-1.1502265806484502E-10</v>
      </c>
      <c r="E22" s="2">
        <f>+F21-E21-E6</f>
        <v>3.785807223266602E-10</v>
      </c>
      <c r="F22" s="2">
        <f>+G21-F21-F6</f>
        <v>2.2714630176778883E-10</v>
      </c>
      <c r="G22" s="2">
        <f>+I21-G21-J6</f>
        <v>2.6500401872908697E-10</v>
      </c>
      <c r="H22" s="2">
        <f>+I21-H21-H6</f>
        <v>9.000000001228901</v>
      </c>
      <c r="I22" s="2">
        <f>+J21-I21-K6</f>
        <v>3.4071234722432564E-10</v>
      </c>
      <c r="J22" s="2">
        <f>+O21-J21-Q6</f>
        <v>-1.3102408047416247E-11</v>
      </c>
      <c r="K22" s="2">
        <f>+L21-K21-M6</f>
        <v>3.028652884040639E-10</v>
      </c>
      <c r="L22" s="2">
        <f>+M21-L21-N6</f>
        <v>-1.3140670773736929E-09</v>
      </c>
      <c r="M22" s="2">
        <f>+N21-M21-P6</f>
        <v>1.0000000013388117</v>
      </c>
      <c r="N22" s="2">
        <f>+O21-N21-R6</f>
        <v>2.2714630176778883E-10</v>
      </c>
      <c r="O22" s="2"/>
    </row>
    <row r="23" spans="3:15" ht="15">
      <c r="C23" s="2"/>
      <c r="D23" s="2"/>
      <c r="E23" s="2"/>
      <c r="F23" s="2">
        <f>+H21-F21-G6</f>
        <v>-7.367511045686115E-10</v>
      </c>
      <c r="G23" s="2">
        <v>0</v>
      </c>
      <c r="H23" s="2">
        <f>+K21-H21-I6</f>
        <v>1.892912493417498E-10</v>
      </c>
      <c r="I23" s="2">
        <v>0</v>
      </c>
      <c r="J23" s="2">
        <v>0</v>
      </c>
      <c r="K23" s="2">
        <v>0</v>
      </c>
      <c r="L23" s="2">
        <f>+N21-L21-O6</f>
        <v>1.892841439143922E-10</v>
      </c>
      <c r="M23" s="2"/>
      <c r="N23" s="2"/>
      <c r="O23" s="2"/>
    </row>
    <row r="24" spans="3:15" ht="15">
      <c r="C24" s="2"/>
      <c r="D24" s="2"/>
      <c r="E24" s="2"/>
      <c r="F24" s="2">
        <f>+K21-F21-L6</f>
        <v>2.6500401872908697E-10</v>
      </c>
      <c r="G24" s="2"/>
      <c r="H24" s="2"/>
      <c r="I24" s="2"/>
      <c r="J24" s="2"/>
      <c r="K24" s="2"/>
      <c r="L24" s="2"/>
      <c r="M24" s="2"/>
      <c r="N24" s="2"/>
      <c r="O24" s="2"/>
    </row>
    <row r="25" spans="2:15" ht="15">
      <c r="B25" s="12" t="s">
        <v>31</v>
      </c>
      <c r="C25" s="13" t="s">
        <v>6</v>
      </c>
      <c r="D25" s="13" t="s">
        <v>6</v>
      </c>
      <c r="E25" s="13" t="s">
        <v>6</v>
      </c>
      <c r="F25" s="13" t="s">
        <v>6</v>
      </c>
      <c r="G25" s="13" t="s">
        <v>6</v>
      </c>
      <c r="H25" s="13" t="s">
        <v>6</v>
      </c>
      <c r="I25" s="13" t="s">
        <v>6</v>
      </c>
      <c r="J25" s="13" t="s">
        <v>6</v>
      </c>
      <c r="K25" s="13" t="s">
        <v>6</v>
      </c>
      <c r="L25" s="13" t="s">
        <v>6</v>
      </c>
      <c r="M25" s="13" t="s">
        <v>6</v>
      </c>
      <c r="N25" s="13" t="s">
        <v>6</v>
      </c>
      <c r="O25" s="13" t="s">
        <v>6</v>
      </c>
    </row>
    <row r="26" spans="2:15" ht="15">
      <c r="B26" s="12" t="s">
        <v>32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7" spans="3:15" ht="1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5">
      <c r="B28" s="3" t="s">
        <v>35</v>
      </c>
      <c r="C28" s="23">
        <f>+O21-C21</f>
        <v>40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3:15" ht="1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3:15" ht="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bestFit="1" customWidth="1"/>
    <col min="3" max="3" width="25.28125" style="0" bestFit="1" customWidth="1"/>
    <col min="4" max="4" width="13.7109375" style="0" bestFit="1" customWidth="1"/>
    <col min="5" max="5" width="14.57421875" style="0" bestFit="1" customWidth="1"/>
    <col min="6" max="6" width="11.421875" style="0" bestFit="1" customWidth="1"/>
    <col min="7" max="7" width="12.00390625" style="0" bestFit="1" customWidth="1"/>
  </cols>
  <sheetData>
    <row r="1" ht="15">
      <c r="A1" s="3" t="s">
        <v>36</v>
      </c>
    </row>
    <row r="2" ht="15">
      <c r="A2" s="3" t="s">
        <v>169</v>
      </c>
    </row>
    <row r="3" ht="15">
      <c r="A3" s="3" t="s">
        <v>170</v>
      </c>
    </row>
    <row r="6" ht="15.75" thickBot="1">
      <c r="A6" s="1" t="s">
        <v>155</v>
      </c>
    </row>
    <row r="7" spans="2:5" ht="15.75" thickBot="1">
      <c r="B7" s="24" t="s">
        <v>38</v>
      </c>
      <c r="C7" s="24" t="s">
        <v>39</v>
      </c>
      <c r="D7" s="24" t="s">
        <v>40</v>
      </c>
      <c r="E7" s="24" t="s">
        <v>41</v>
      </c>
    </row>
    <row r="8" spans="2:5" ht="15.75" thickBot="1">
      <c r="B8" s="18" t="s">
        <v>48</v>
      </c>
      <c r="C8" s="18" t="s">
        <v>171</v>
      </c>
      <c r="D8" s="20">
        <v>1175</v>
      </c>
      <c r="E8" s="20">
        <v>74.99999998944259</v>
      </c>
    </row>
    <row r="11" ht="15.75" thickBot="1">
      <c r="A11" s="1" t="s">
        <v>42</v>
      </c>
    </row>
    <row r="12" spans="2:5" ht="15.75" thickBot="1">
      <c r="B12" s="24" t="s">
        <v>38</v>
      </c>
      <c r="C12" s="24" t="s">
        <v>39</v>
      </c>
      <c r="D12" s="24" t="s">
        <v>40</v>
      </c>
      <c r="E12" s="24" t="s">
        <v>41</v>
      </c>
    </row>
    <row r="13" spans="2:5" ht="15">
      <c r="B13" s="19" t="s">
        <v>49</v>
      </c>
      <c r="C13" s="19" t="s">
        <v>50</v>
      </c>
      <c r="D13" s="21">
        <v>0</v>
      </c>
      <c r="E13" s="21">
        <v>0</v>
      </c>
    </row>
    <row r="14" spans="2:5" ht="15">
      <c r="B14" s="19" t="s">
        <v>51</v>
      </c>
      <c r="C14" s="19" t="s">
        <v>50</v>
      </c>
      <c r="D14" s="21">
        <v>0</v>
      </c>
      <c r="E14" s="21">
        <v>0</v>
      </c>
    </row>
    <row r="15" spans="2:5" ht="15">
      <c r="B15" s="19" t="s">
        <v>52</v>
      </c>
      <c r="C15" s="19" t="s">
        <v>50</v>
      </c>
      <c r="D15" s="21">
        <v>0</v>
      </c>
      <c r="E15" s="21">
        <v>0</v>
      </c>
    </row>
    <row r="16" spans="2:5" ht="15">
      <c r="B16" s="19" t="s">
        <v>53</v>
      </c>
      <c r="C16" s="19" t="s">
        <v>50</v>
      </c>
      <c r="D16" s="21">
        <v>0</v>
      </c>
      <c r="E16" s="21">
        <v>0</v>
      </c>
    </row>
    <row r="17" spans="2:5" ht="15">
      <c r="B17" s="19" t="s">
        <v>54</v>
      </c>
      <c r="C17" s="19" t="s">
        <v>50</v>
      </c>
      <c r="D17" s="21">
        <v>0</v>
      </c>
      <c r="E17" s="21">
        <v>0</v>
      </c>
    </row>
    <row r="18" spans="2:5" ht="15">
      <c r="B18" s="19" t="s">
        <v>55</v>
      </c>
      <c r="C18" s="19" t="s">
        <v>50</v>
      </c>
      <c r="D18" s="21">
        <v>0</v>
      </c>
      <c r="E18" s="21">
        <v>0</v>
      </c>
    </row>
    <row r="19" spans="2:5" ht="15">
      <c r="B19" s="19" t="s">
        <v>56</v>
      </c>
      <c r="C19" s="19" t="s">
        <v>50</v>
      </c>
      <c r="D19" s="21">
        <v>0</v>
      </c>
      <c r="E19" s="21">
        <v>0</v>
      </c>
    </row>
    <row r="20" spans="2:5" ht="15">
      <c r="B20" s="19" t="s">
        <v>57</v>
      </c>
      <c r="C20" s="19" t="s">
        <v>50</v>
      </c>
      <c r="D20" s="21">
        <v>0</v>
      </c>
      <c r="E20" s="21">
        <v>0</v>
      </c>
    </row>
    <row r="21" spans="2:5" ht="15">
      <c r="B21" s="19" t="s">
        <v>58</v>
      </c>
      <c r="C21" s="19" t="s">
        <v>50</v>
      </c>
      <c r="D21" s="21">
        <v>0</v>
      </c>
      <c r="E21" s="21">
        <v>0</v>
      </c>
    </row>
    <row r="22" spans="2:5" ht="15">
      <c r="B22" s="19" t="s">
        <v>59</v>
      </c>
      <c r="C22" s="19" t="s">
        <v>50</v>
      </c>
      <c r="D22" s="21">
        <v>0</v>
      </c>
      <c r="E22" s="21">
        <v>0</v>
      </c>
    </row>
    <row r="23" spans="2:5" ht="15">
      <c r="B23" s="19" t="s">
        <v>60</v>
      </c>
      <c r="C23" s="19" t="s">
        <v>50</v>
      </c>
      <c r="D23" s="21">
        <v>0</v>
      </c>
      <c r="E23" s="21">
        <v>0</v>
      </c>
    </row>
    <row r="24" spans="2:5" ht="15">
      <c r="B24" s="19" t="s">
        <v>61</v>
      </c>
      <c r="C24" s="19" t="s">
        <v>50</v>
      </c>
      <c r="D24" s="21">
        <v>0</v>
      </c>
      <c r="E24" s="21">
        <v>0</v>
      </c>
    </row>
    <row r="25" spans="2:5" ht="15">
      <c r="B25" s="19" t="s">
        <v>62</v>
      </c>
      <c r="C25" s="19" t="s">
        <v>50</v>
      </c>
      <c r="D25" s="21">
        <v>0</v>
      </c>
      <c r="E25" s="21">
        <v>0</v>
      </c>
    </row>
    <row r="26" spans="2:5" ht="15">
      <c r="B26" s="19" t="s">
        <v>63</v>
      </c>
      <c r="C26" s="19" t="s">
        <v>50</v>
      </c>
      <c r="D26" s="21">
        <v>0</v>
      </c>
      <c r="E26" s="21">
        <v>0</v>
      </c>
    </row>
    <row r="27" spans="2:5" ht="15">
      <c r="B27" s="19" t="s">
        <v>64</v>
      </c>
      <c r="C27" s="19" t="s">
        <v>50</v>
      </c>
      <c r="D27" s="21">
        <v>0</v>
      </c>
      <c r="E27" s="21">
        <v>0</v>
      </c>
    </row>
    <row r="28" spans="2:5" ht="15">
      <c r="B28" s="19" t="s">
        <v>65</v>
      </c>
      <c r="C28" s="19" t="s">
        <v>50</v>
      </c>
      <c r="D28" s="21">
        <v>0</v>
      </c>
      <c r="E28" s="21">
        <v>0</v>
      </c>
    </row>
    <row r="29" spans="2:5" ht="15">
      <c r="B29" s="19" t="s">
        <v>66</v>
      </c>
      <c r="C29" s="19" t="s">
        <v>166</v>
      </c>
      <c r="D29" s="21">
        <v>0</v>
      </c>
      <c r="E29" s="21">
        <v>0</v>
      </c>
    </row>
    <row r="30" spans="2:5" ht="15">
      <c r="B30" s="19" t="s">
        <v>67</v>
      </c>
      <c r="C30" s="19" t="s">
        <v>166</v>
      </c>
      <c r="D30" s="21">
        <v>0</v>
      </c>
      <c r="E30" s="21">
        <v>1.9999999999868976</v>
      </c>
    </row>
    <row r="31" spans="2:5" ht="15">
      <c r="B31" s="19" t="s">
        <v>68</v>
      </c>
      <c r="C31" s="19" t="s">
        <v>166</v>
      </c>
      <c r="D31" s="21">
        <v>0</v>
      </c>
      <c r="E31" s="21">
        <v>5.999999999871875</v>
      </c>
    </row>
    <row r="32" spans="2:5" ht="15">
      <c r="B32" s="19" t="s">
        <v>69</v>
      </c>
      <c r="C32" s="19" t="s">
        <v>166</v>
      </c>
      <c r="D32" s="21">
        <v>0</v>
      </c>
      <c r="E32" s="21">
        <v>16.000000000250452</v>
      </c>
    </row>
    <row r="33" spans="2:5" ht="15">
      <c r="B33" s="19" t="s">
        <v>70</v>
      </c>
      <c r="C33" s="19" t="s">
        <v>166</v>
      </c>
      <c r="D33" s="21">
        <v>0</v>
      </c>
      <c r="E33" s="21">
        <v>22.000000000477602</v>
      </c>
    </row>
    <row r="34" spans="2:5" ht="15">
      <c r="B34" s="19" t="s">
        <v>71</v>
      </c>
      <c r="C34" s="19" t="s">
        <v>166</v>
      </c>
      <c r="D34" s="21">
        <v>0</v>
      </c>
      <c r="E34" s="21">
        <v>19.999999999513705</v>
      </c>
    </row>
    <row r="35" spans="2:5" ht="15">
      <c r="B35" s="19" t="s">
        <v>72</v>
      </c>
      <c r="C35" s="19" t="s">
        <v>166</v>
      </c>
      <c r="D35" s="21">
        <v>0</v>
      </c>
      <c r="E35" s="21">
        <v>33.00000000009468</v>
      </c>
    </row>
    <row r="36" spans="2:5" ht="15">
      <c r="B36" s="19" t="s">
        <v>73</v>
      </c>
      <c r="C36" s="19" t="s">
        <v>166</v>
      </c>
      <c r="D36" s="21">
        <v>0</v>
      </c>
      <c r="E36" s="21">
        <v>42.0000000004354</v>
      </c>
    </row>
    <row r="37" spans="2:5" ht="15">
      <c r="B37" s="19" t="s">
        <v>74</v>
      </c>
      <c r="C37" s="19" t="s">
        <v>166</v>
      </c>
      <c r="D37" s="21">
        <v>0</v>
      </c>
      <c r="E37" s="21">
        <v>24.999999999702997</v>
      </c>
    </row>
    <row r="38" spans="2:5" ht="15">
      <c r="B38" s="19" t="s">
        <v>75</v>
      </c>
      <c r="C38" s="19" t="s">
        <v>166</v>
      </c>
      <c r="D38" s="21">
        <v>0</v>
      </c>
      <c r="E38" s="21">
        <v>33.00000000000586</v>
      </c>
    </row>
    <row r="39" spans="2:5" ht="15">
      <c r="B39" s="19" t="s">
        <v>76</v>
      </c>
      <c r="C39" s="19" t="s">
        <v>166</v>
      </c>
      <c r="D39" s="21">
        <v>0</v>
      </c>
      <c r="E39" s="21">
        <v>36.999999998514156</v>
      </c>
    </row>
    <row r="40" spans="2:5" ht="15">
      <c r="B40" s="19" t="s">
        <v>77</v>
      </c>
      <c r="C40" s="19" t="s">
        <v>166</v>
      </c>
      <c r="D40" s="21">
        <v>0</v>
      </c>
      <c r="E40" s="21">
        <v>38.00000000019515</v>
      </c>
    </row>
    <row r="41" spans="2:5" ht="15.75" thickBot="1">
      <c r="B41" s="18" t="s">
        <v>78</v>
      </c>
      <c r="C41" s="18" t="s">
        <v>166</v>
      </c>
      <c r="D41" s="20">
        <v>0</v>
      </c>
      <c r="E41" s="20">
        <v>44.0000000004223</v>
      </c>
    </row>
    <row r="44" ht="15.75" thickBot="1">
      <c r="A44" s="1" t="s">
        <v>43</v>
      </c>
    </row>
    <row r="45" spans="2:7" ht="15.75" thickBot="1">
      <c r="B45" s="24" t="s">
        <v>38</v>
      </c>
      <c r="C45" s="24" t="s">
        <v>39</v>
      </c>
      <c r="D45" s="24" t="s">
        <v>44</v>
      </c>
      <c r="E45" s="24" t="s">
        <v>45</v>
      </c>
      <c r="F45" s="24" t="s">
        <v>46</v>
      </c>
      <c r="G45" s="24" t="s">
        <v>47</v>
      </c>
    </row>
    <row r="46" spans="2:7" ht="15">
      <c r="B46" s="19" t="s">
        <v>79</v>
      </c>
      <c r="C46" s="19" t="s">
        <v>80</v>
      </c>
      <c r="D46" s="21">
        <v>-1.3102408047416247E-11</v>
      </c>
      <c r="E46" s="19" t="s">
        <v>81</v>
      </c>
      <c r="F46" s="19" t="s">
        <v>82</v>
      </c>
      <c r="G46" s="21">
        <v>0</v>
      </c>
    </row>
    <row r="47" spans="2:7" ht="15">
      <c r="B47" s="19" t="s">
        <v>83</v>
      </c>
      <c r="C47" s="19" t="s">
        <v>80</v>
      </c>
      <c r="D47" s="21">
        <v>-1.1502265806484502E-10</v>
      </c>
      <c r="E47" s="19" t="s">
        <v>84</v>
      </c>
      <c r="F47" s="19" t="s">
        <v>82</v>
      </c>
      <c r="G47" s="21">
        <v>0</v>
      </c>
    </row>
    <row r="48" spans="2:7" ht="15">
      <c r="B48" s="19" t="s">
        <v>85</v>
      </c>
      <c r="C48" s="19" t="s">
        <v>80</v>
      </c>
      <c r="D48" s="21">
        <v>3.785771696129814E-10</v>
      </c>
      <c r="E48" s="19" t="s">
        <v>86</v>
      </c>
      <c r="F48" s="19" t="s">
        <v>82</v>
      </c>
      <c r="G48" s="21">
        <v>0</v>
      </c>
    </row>
    <row r="49" spans="2:7" ht="15">
      <c r="B49" s="19" t="s">
        <v>87</v>
      </c>
      <c r="C49" s="19" t="s">
        <v>80</v>
      </c>
      <c r="D49" s="21">
        <v>2.2714985448146763E-10</v>
      </c>
      <c r="E49" s="19" t="s">
        <v>88</v>
      </c>
      <c r="F49" s="19" t="s">
        <v>82</v>
      </c>
      <c r="G49" s="21">
        <v>0</v>
      </c>
    </row>
    <row r="50" spans="2:7" ht="15">
      <c r="B50" s="19" t="s">
        <v>89</v>
      </c>
      <c r="C50" s="19" t="s">
        <v>80</v>
      </c>
      <c r="D50" s="21">
        <v>3.999999999617078</v>
      </c>
      <c r="E50" s="19" t="s">
        <v>90</v>
      </c>
      <c r="F50" s="19" t="s">
        <v>93</v>
      </c>
      <c r="G50" s="21">
        <v>3.999999999617078</v>
      </c>
    </row>
    <row r="51" spans="2:7" ht="15">
      <c r="B51" s="19" t="s">
        <v>91</v>
      </c>
      <c r="C51" s="19" t="s">
        <v>80</v>
      </c>
      <c r="D51" s="21">
        <v>13.000000000580975</v>
      </c>
      <c r="E51" s="19" t="s">
        <v>92</v>
      </c>
      <c r="F51" s="19" t="s">
        <v>93</v>
      </c>
      <c r="G51" s="21">
        <v>13.000000000580975</v>
      </c>
    </row>
    <row r="52" spans="2:7" ht="15">
      <c r="B52" s="19" t="s">
        <v>94</v>
      </c>
      <c r="C52" s="19" t="s">
        <v>80</v>
      </c>
      <c r="D52" s="21">
        <v>3.4071945265168324E-10</v>
      </c>
      <c r="E52" s="19" t="s">
        <v>95</v>
      </c>
      <c r="F52" s="19" t="s">
        <v>82</v>
      </c>
      <c r="G52" s="21">
        <v>0</v>
      </c>
    </row>
    <row r="53" spans="2:7" ht="15">
      <c r="B53" s="19" t="s">
        <v>96</v>
      </c>
      <c r="C53" s="19" t="s">
        <v>80</v>
      </c>
      <c r="D53" s="21">
        <v>-1.3102408047416247E-11</v>
      </c>
      <c r="E53" s="19" t="s">
        <v>97</v>
      </c>
      <c r="F53" s="19" t="s">
        <v>82</v>
      </c>
      <c r="G53" s="21">
        <v>0</v>
      </c>
    </row>
    <row r="54" spans="2:7" ht="15">
      <c r="B54" s="19" t="s">
        <v>98</v>
      </c>
      <c r="C54" s="19" t="s">
        <v>80</v>
      </c>
      <c r="D54" s="21">
        <v>3.028652884040639E-10</v>
      </c>
      <c r="E54" s="19" t="s">
        <v>99</v>
      </c>
      <c r="F54" s="19" t="s">
        <v>82</v>
      </c>
      <c r="G54" s="21">
        <v>0</v>
      </c>
    </row>
    <row r="55" spans="2:7" ht="15">
      <c r="B55" s="19" t="s">
        <v>100</v>
      </c>
      <c r="C55" s="19" t="s">
        <v>80</v>
      </c>
      <c r="D55" s="21">
        <v>-1.4917063140273967E-09</v>
      </c>
      <c r="E55" s="19" t="s">
        <v>101</v>
      </c>
      <c r="F55" s="19" t="s">
        <v>82</v>
      </c>
      <c r="G55" s="21">
        <v>0</v>
      </c>
    </row>
    <row r="56" spans="2:7" ht="15">
      <c r="B56" s="19" t="s">
        <v>102</v>
      </c>
      <c r="C56" s="19" t="s">
        <v>80</v>
      </c>
      <c r="D56" s="21">
        <v>1.000000001680995</v>
      </c>
      <c r="E56" s="19" t="s">
        <v>103</v>
      </c>
      <c r="F56" s="19" t="s">
        <v>93</v>
      </c>
      <c r="G56" s="21">
        <v>1.000000001680995</v>
      </c>
    </row>
    <row r="57" spans="2:7" ht="15">
      <c r="B57" s="19" t="s">
        <v>104</v>
      </c>
      <c r="C57" s="19" t="s">
        <v>80</v>
      </c>
      <c r="D57" s="21">
        <v>2.2714630176778883E-10</v>
      </c>
      <c r="E57" s="19" t="s">
        <v>105</v>
      </c>
      <c r="F57" s="19" t="s">
        <v>82</v>
      </c>
      <c r="G57" s="21">
        <v>0</v>
      </c>
    </row>
    <row r="58" spans="2:7" ht="15">
      <c r="B58" s="19" t="s">
        <v>120</v>
      </c>
      <c r="C58" s="19" t="s">
        <v>6</v>
      </c>
      <c r="D58" s="21">
        <v>1.9999999994525446</v>
      </c>
      <c r="E58" s="19" t="s">
        <v>121</v>
      </c>
      <c r="F58" s="19" t="s">
        <v>93</v>
      </c>
      <c r="G58" s="21">
        <v>1.9999999994525446</v>
      </c>
    </row>
    <row r="59" spans="2:7" ht="15">
      <c r="B59" s="19" t="s">
        <v>156</v>
      </c>
      <c r="C59" s="19" t="s">
        <v>6</v>
      </c>
      <c r="D59" s="21">
        <v>0</v>
      </c>
      <c r="E59" s="19" t="s">
        <v>157</v>
      </c>
      <c r="F59" s="19" t="s">
        <v>82</v>
      </c>
      <c r="G59" s="21">
        <v>0</v>
      </c>
    </row>
    <row r="60" spans="2:7" ht="15">
      <c r="B60" s="19" t="s">
        <v>158</v>
      </c>
      <c r="C60" s="19" t="s">
        <v>6</v>
      </c>
      <c r="D60" s="21">
        <v>0</v>
      </c>
      <c r="E60" s="19" t="s">
        <v>159</v>
      </c>
      <c r="F60" s="19" t="s">
        <v>82</v>
      </c>
      <c r="G60" s="21">
        <v>0</v>
      </c>
    </row>
    <row r="61" spans="2:7" ht="15">
      <c r="B61" s="19" t="s">
        <v>106</v>
      </c>
      <c r="C61" s="19" t="s">
        <v>6</v>
      </c>
      <c r="D61" s="21">
        <v>-7.367475518549327E-10</v>
      </c>
      <c r="E61" s="19" t="s">
        <v>107</v>
      </c>
      <c r="F61" s="19" t="s">
        <v>82</v>
      </c>
      <c r="G61" s="21">
        <v>0</v>
      </c>
    </row>
    <row r="62" spans="2:7" ht="15">
      <c r="B62" s="19" t="s">
        <v>108</v>
      </c>
      <c r="C62" s="19" t="s">
        <v>6</v>
      </c>
      <c r="D62" s="21">
        <v>0</v>
      </c>
      <c r="E62" s="19" t="s">
        <v>109</v>
      </c>
      <c r="F62" s="19" t="s">
        <v>82</v>
      </c>
      <c r="G62" s="21">
        <v>0</v>
      </c>
    </row>
    <row r="63" spans="2:7" ht="15">
      <c r="B63" s="19" t="s">
        <v>110</v>
      </c>
      <c r="C63" s="19" t="s">
        <v>6</v>
      </c>
      <c r="D63" s="21">
        <v>1.892921375201695E-10</v>
      </c>
      <c r="E63" s="19" t="s">
        <v>111</v>
      </c>
      <c r="F63" s="19" t="s">
        <v>82</v>
      </c>
      <c r="G63" s="21">
        <v>0</v>
      </c>
    </row>
    <row r="64" spans="2:7" ht="15">
      <c r="B64" s="19" t="s">
        <v>112</v>
      </c>
      <c r="C64" s="19" t="s">
        <v>6</v>
      </c>
      <c r="D64" s="21">
        <v>0</v>
      </c>
      <c r="E64" s="19" t="s">
        <v>113</v>
      </c>
      <c r="F64" s="19" t="s">
        <v>82</v>
      </c>
      <c r="G64" s="21">
        <v>0</v>
      </c>
    </row>
    <row r="65" spans="2:7" ht="15">
      <c r="B65" s="19" t="s">
        <v>114</v>
      </c>
      <c r="C65" s="19" t="s">
        <v>6</v>
      </c>
      <c r="D65" s="21">
        <v>0</v>
      </c>
      <c r="E65" s="19" t="s">
        <v>115</v>
      </c>
      <c r="F65" s="19" t="s">
        <v>82</v>
      </c>
      <c r="G65" s="21">
        <v>0</v>
      </c>
    </row>
    <row r="66" spans="2:7" ht="15">
      <c r="B66" s="19" t="s">
        <v>116</v>
      </c>
      <c r="C66" s="19" t="s">
        <v>6</v>
      </c>
      <c r="D66" s="21">
        <v>0</v>
      </c>
      <c r="E66" s="19" t="s">
        <v>117</v>
      </c>
      <c r="F66" s="19" t="s">
        <v>82</v>
      </c>
      <c r="G66" s="21">
        <v>0</v>
      </c>
    </row>
    <row r="67" spans="2:7" ht="15">
      <c r="B67" s="19" t="s">
        <v>118</v>
      </c>
      <c r="C67" s="19" t="s">
        <v>6</v>
      </c>
      <c r="D67" s="21">
        <v>1.892885848064907E-10</v>
      </c>
      <c r="E67" s="19" t="s">
        <v>119</v>
      </c>
      <c r="F67" s="19" t="s">
        <v>82</v>
      </c>
      <c r="G67" s="21">
        <v>0</v>
      </c>
    </row>
    <row r="68" spans="2:7" ht="15">
      <c r="B68" s="19" t="s">
        <v>49</v>
      </c>
      <c r="C68" s="19" t="s">
        <v>50</v>
      </c>
      <c r="D68" s="21">
        <v>0</v>
      </c>
      <c r="E68" s="19" t="s">
        <v>125</v>
      </c>
      <c r="F68" s="19" t="s">
        <v>93</v>
      </c>
      <c r="G68" s="19">
        <v>1</v>
      </c>
    </row>
    <row r="69" spans="2:7" ht="15">
      <c r="B69" s="19" t="s">
        <v>51</v>
      </c>
      <c r="C69" s="19" t="s">
        <v>50</v>
      </c>
      <c r="D69" s="21">
        <v>0</v>
      </c>
      <c r="E69" s="19" t="s">
        <v>126</v>
      </c>
      <c r="F69" s="19" t="s">
        <v>93</v>
      </c>
      <c r="G69" s="19">
        <v>2</v>
      </c>
    </row>
    <row r="70" spans="2:7" ht="15">
      <c r="B70" s="19" t="s">
        <v>52</v>
      </c>
      <c r="C70" s="19" t="s">
        <v>50</v>
      </c>
      <c r="D70" s="21">
        <v>0</v>
      </c>
      <c r="E70" s="19" t="s">
        <v>127</v>
      </c>
      <c r="F70" s="19" t="s">
        <v>93</v>
      </c>
      <c r="G70" s="19">
        <v>3</v>
      </c>
    </row>
    <row r="71" spans="2:7" ht="15">
      <c r="B71" s="19" t="s">
        <v>53</v>
      </c>
      <c r="C71" s="19" t="s">
        <v>50</v>
      </c>
      <c r="D71" s="21">
        <v>0</v>
      </c>
      <c r="E71" s="19" t="s">
        <v>128</v>
      </c>
      <c r="F71" s="19" t="s">
        <v>93</v>
      </c>
      <c r="G71" s="19">
        <v>2</v>
      </c>
    </row>
    <row r="72" spans="2:7" ht="15">
      <c r="B72" s="19" t="s">
        <v>54</v>
      </c>
      <c r="C72" s="19" t="s">
        <v>50</v>
      </c>
      <c r="D72" s="21">
        <v>0</v>
      </c>
      <c r="E72" s="19" t="s">
        <v>129</v>
      </c>
      <c r="F72" s="19" t="s">
        <v>93</v>
      </c>
      <c r="G72" s="19">
        <v>1</v>
      </c>
    </row>
    <row r="73" spans="2:7" ht="15">
      <c r="B73" s="19" t="s">
        <v>55</v>
      </c>
      <c r="C73" s="19" t="s">
        <v>50</v>
      </c>
      <c r="D73" s="21">
        <v>0</v>
      </c>
      <c r="E73" s="19" t="s">
        <v>130</v>
      </c>
      <c r="F73" s="19" t="s">
        <v>82</v>
      </c>
      <c r="G73" s="19">
        <v>0</v>
      </c>
    </row>
    <row r="74" spans="2:7" ht="15">
      <c r="B74" s="19" t="s">
        <v>56</v>
      </c>
      <c r="C74" s="19" t="s">
        <v>50</v>
      </c>
      <c r="D74" s="21">
        <v>0</v>
      </c>
      <c r="E74" s="19" t="s">
        <v>131</v>
      </c>
      <c r="F74" s="19" t="s">
        <v>93</v>
      </c>
      <c r="G74" s="19">
        <v>2</v>
      </c>
    </row>
    <row r="75" spans="2:7" ht="15">
      <c r="B75" s="19" t="s">
        <v>57</v>
      </c>
      <c r="C75" s="19" t="s">
        <v>50</v>
      </c>
      <c r="D75" s="21">
        <v>0</v>
      </c>
      <c r="E75" s="19" t="s">
        <v>132</v>
      </c>
      <c r="F75" s="19" t="s">
        <v>93</v>
      </c>
      <c r="G75" s="19">
        <v>3</v>
      </c>
    </row>
    <row r="76" spans="2:7" ht="15">
      <c r="B76" s="19" t="s">
        <v>58</v>
      </c>
      <c r="C76" s="19" t="s">
        <v>50</v>
      </c>
      <c r="D76" s="21">
        <v>0</v>
      </c>
      <c r="E76" s="19" t="s">
        <v>133</v>
      </c>
      <c r="F76" s="19" t="s">
        <v>93</v>
      </c>
      <c r="G76" s="19">
        <v>3</v>
      </c>
    </row>
    <row r="77" spans="2:7" ht="15">
      <c r="B77" s="19" t="s">
        <v>59</v>
      </c>
      <c r="C77" s="19" t="s">
        <v>50</v>
      </c>
      <c r="D77" s="21">
        <v>0</v>
      </c>
      <c r="E77" s="19" t="s">
        <v>134</v>
      </c>
      <c r="F77" s="19" t="s">
        <v>93</v>
      </c>
      <c r="G77" s="19">
        <v>2</v>
      </c>
    </row>
    <row r="78" spans="2:7" ht="15">
      <c r="B78" s="19" t="s">
        <v>60</v>
      </c>
      <c r="C78" s="19" t="s">
        <v>50</v>
      </c>
      <c r="D78" s="21">
        <v>0</v>
      </c>
      <c r="E78" s="19" t="s">
        <v>135</v>
      </c>
      <c r="F78" s="19" t="s">
        <v>93</v>
      </c>
      <c r="G78" s="19">
        <v>2</v>
      </c>
    </row>
    <row r="79" spans="2:7" ht="15">
      <c r="B79" s="19" t="s">
        <v>61</v>
      </c>
      <c r="C79" s="19" t="s">
        <v>50</v>
      </c>
      <c r="D79" s="21">
        <v>0</v>
      </c>
      <c r="E79" s="19" t="s">
        <v>136</v>
      </c>
      <c r="F79" s="19" t="s">
        <v>93</v>
      </c>
      <c r="G79" s="19">
        <v>1</v>
      </c>
    </row>
    <row r="80" spans="2:7" ht="15">
      <c r="B80" s="19" t="s">
        <v>62</v>
      </c>
      <c r="C80" s="19" t="s">
        <v>50</v>
      </c>
      <c r="D80" s="21">
        <v>0</v>
      </c>
      <c r="E80" s="19" t="s">
        <v>137</v>
      </c>
      <c r="F80" s="19" t="s">
        <v>93</v>
      </c>
      <c r="G80" s="19">
        <v>2</v>
      </c>
    </row>
    <row r="81" spans="2:7" ht="15">
      <c r="B81" s="19" t="s">
        <v>63</v>
      </c>
      <c r="C81" s="19" t="s">
        <v>50</v>
      </c>
      <c r="D81" s="21">
        <v>0</v>
      </c>
      <c r="E81" s="19" t="s">
        <v>138</v>
      </c>
      <c r="F81" s="19" t="s">
        <v>82</v>
      </c>
      <c r="G81" s="19">
        <v>0</v>
      </c>
    </row>
    <row r="82" spans="2:7" ht="15">
      <c r="B82" s="19" t="s">
        <v>64</v>
      </c>
      <c r="C82" s="19" t="s">
        <v>50</v>
      </c>
      <c r="D82" s="21">
        <v>0</v>
      </c>
      <c r="E82" s="19" t="s">
        <v>139</v>
      </c>
      <c r="F82" s="19" t="s">
        <v>93</v>
      </c>
      <c r="G82" s="19">
        <v>1</v>
      </c>
    </row>
    <row r="83" spans="2:7" ht="15.75" thickBot="1">
      <c r="B83" s="18" t="s">
        <v>65</v>
      </c>
      <c r="C83" s="18" t="s">
        <v>50</v>
      </c>
      <c r="D83" s="20">
        <v>0</v>
      </c>
      <c r="E83" s="18" t="s">
        <v>140</v>
      </c>
      <c r="F83" s="18" t="s">
        <v>93</v>
      </c>
      <c r="G83" s="18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7109375" style="0" bestFit="1" customWidth="1"/>
    <col min="3" max="3" width="24.140625" style="0" bestFit="1" customWidth="1"/>
    <col min="4" max="6" width="12.7109375" style="0" bestFit="1" customWidth="1"/>
    <col min="7" max="8" width="12.00390625" style="0" bestFit="1" customWidth="1"/>
  </cols>
  <sheetData>
    <row r="1" ht="15">
      <c r="A1" s="3" t="s">
        <v>141</v>
      </c>
    </row>
    <row r="2" ht="15">
      <c r="A2" s="3" t="s">
        <v>169</v>
      </c>
    </row>
    <row r="3" ht="15">
      <c r="A3" s="3" t="s">
        <v>172</v>
      </c>
    </row>
    <row r="6" ht="15.75" thickBot="1">
      <c r="A6" s="1" t="s">
        <v>42</v>
      </c>
    </row>
    <row r="7" spans="2:8" ht="15">
      <c r="B7" s="25"/>
      <c r="C7" s="25"/>
      <c r="D7" s="25" t="s">
        <v>142</v>
      </c>
      <c r="E7" s="25" t="s">
        <v>144</v>
      </c>
      <c r="F7" s="25" t="s">
        <v>146</v>
      </c>
      <c r="G7" s="25" t="s">
        <v>148</v>
      </c>
      <c r="H7" s="25" t="s">
        <v>148</v>
      </c>
    </row>
    <row r="8" spans="2:8" ht="15.75" thickBot="1">
      <c r="B8" s="26" t="s">
        <v>38</v>
      </c>
      <c r="C8" s="26" t="s">
        <v>39</v>
      </c>
      <c r="D8" s="26" t="s">
        <v>143</v>
      </c>
      <c r="E8" s="26" t="s">
        <v>145</v>
      </c>
      <c r="F8" s="26" t="s">
        <v>147</v>
      </c>
      <c r="G8" s="26" t="s">
        <v>149</v>
      </c>
      <c r="H8" s="26" t="s">
        <v>150</v>
      </c>
    </row>
    <row r="9" spans="2:8" ht="15">
      <c r="B9" s="19" t="s">
        <v>49</v>
      </c>
      <c r="C9" s="19" t="s">
        <v>50</v>
      </c>
      <c r="D9" s="21">
        <v>0</v>
      </c>
      <c r="E9" s="21">
        <v>-74.99999999476258</v>
      </c>
      <c r="F9" s="19">
        <v>-99.9999999976353</v>
      </c>
      <c r="G9" s="19">
        <v>74.99999999476258</v>
      </c>
      <c r="H9" s="19">
        <v>1E+30</v>
      </c>
    </row>
    <row r="10" spans="2:8" ht="15">
      <c r="B10" s="19" t="s">
        <v>51</v>
      </c>
      <c r="C10" s="19" t="s">
        <v>50</v>
      </c>
      <c r="D10" s="21">
        <v>0</v>
      </c>
      <c r="E10" s="21">
        <v>-25.000000006203386</v>
      </c>
      <c r="F10" s="19">
        <v>-50.000000010186334</v>
      </c>
      <c r="G10" s="19">
        <v>25.000000006203386</v>
      </c>
      <c r="H10" s="19">
        <v>1E+30</v>
      </c>
    </row>
    <row r="11" spans="2:8" ht="15">
      <c r="B11" s="19" t="s">
        <v>52</v>
      </c>
      <c r="C11" s="19" t="s">
        <v>50</v>
      </c>
      <c r="D11" s="21">
        <v>0</v>
      </c>
      <c r="E11" s="21">
        <v>-54.99999999551085</v>
      </c>
      <c r="F11" s="19">
        <v>-80.00000000038199</v>
      </c>
      <c r="G11" s="19">
        <v>54.99999999551085</v>
      </c>
      <c r="H11" s="19">
        <v>1E+30</v>
      </c>
    </row>
    <row r="12" spans="2:8" ht="15">
      <c r="B12" s="19" t="s">
        <v>53</v>
      </c>
      <c r="C12" s="19" t="s">
        <v>50</v>
      </c>
      <c r="D12" s="21">
        <v>0</v>
      </c>
      <c r="E12" s="21">
        <v>-39.99999998995918</v>
      </c>
      <c r="F12" s="19">
        <v>-39.99999998995918</v>
      </c>
      <c r="G12" s="19">
        <v>39.99999998995918</v>
      </c>
      <c r="H12" s="19">
        <v>1E+30</v>
      </c>
    </row>
    <row r="13" spans="2:8" ht="15">
      <c r="B13" s="19" t="s">
        <v>54</v>
      </c>
      <c r="C13" s="19" t="s">
        <v>50</v>
      </c>
      <c r="D13" s="21">
        <v>0</v>
      </c>
      <c r="E13" s="21">
        <v>-135.00000000021828</v>
      </c>
      <c r="F13" s="19">
        <v>-160.00000000531145</v>
      </c>
      <c r="G13" s="19">
        <v>135.00000000021828</v>
      </c>
      <c r="H13" s="19">
        <v>1E+30</v>
      </c>
    </row>
    <row r="14" spans="2:8" ht="15">
      <c r="B14" s="19" t="s">
        <v>55</v>
      </c>
      <c r="C14" s="19" t="s">
        <v>50</v>
      </c>
      <c r="D14" s="21">
        <v>0</v>
      </c>
      <c r="E14" s="21">
        <v>0</v>
      </c>
      <c r="F14" s="19">
        <v>0</v>
      </c>
      <c r="G14" s="19">
        <v>0</v>
      </c>
      <c r="H14" s="19">
        <v>1E+30</v>
      </c>
    </row>
    <row r="15" spans="2:8" ht="15">
      <c r="B15" s="19" t="s">
        <v>56</v>
      </c>
      <c r="C15" s="19" t="s">
        <v>50</v>
      </c>
      <c r="D15" s="21">
        <v>0</v>
      </c>
      <c r="E15" s="21">
        <v>-14.999999984866005</v>
      </c>
      <c r="F15" s="19">
        <v>-39.99999998995918</v>
      </c>
      <c r="G15" s="19">
        <v>14.999999984866005</v>
      </c>
      <c r="H15" s="19">
        <v>1E+30</v>
      </c>
    </row>
    <row r="16" spans="2:8" ht="15">
      <c r="B16" s="19" t="s">
        <v>57</v>
      </c>
      <c r="C16" s="19" t="s">
        <v>50</v>
      </c>
      <c r="D16" s="21">
        <v>0</v>
      </c>
      <c r="E16" s="21">
        <v>-39.99999998995918</v>
      </c>
      <c r="F16" s="19">
        <v>-39.99999998995918</v>
      </c>
      <c r="G16" s="19">
        <v>39.99999998995918</v>
      </c>
      <c r="H16" s="19">
        <v>1E+30</v>
      </c>
    </row>
    <row r="17" spans="2:8" ht="15">
      <c r="B17" s="19" t="s">
        <v>58</v>
      </c>
      <c r="C17" s="19" t="s">
        <v>50</v>
      </c>
      <c r="D17" s="21">
        <v>0</v>
      </c>
      <c r="E17" s="21">
        <v>-60.000000000854925</v>
      </c>
      <c r="F17" s="19">
        <v>-60.000000000854925</v>
      </c>
      <c r="G17" s="19">
        <v>60.000000000854925</v>
      </c>
      <c r="H17" s="19">
        <v>1E+30</v>
      </c>
    </row>
    <row r="18" spans="2:8" ht="15">
      <c r="B18" s="19" t="s">
        <v>59</v>
      </c>
      <c r="C18" s="19" t="s">
        <v>50</v>
      </c>
      <c r="D18" s="21">
        <v>0</v>
      </c>
      <c r="E18" s="21">
        <v>-29.999999992469384</v>
      </c>
      <c r="F18" s="19">
        <v>-29.99999999246938</v>
      </c>
      <c r="G18" s="19">
        <v>29.999999992469384</v>
      </c>
      <c r="H18" s="19">
        <v>1E+30</v>
      </c>
    </row>
    <row r="19" spans="2:8" ht="15">
      <c r="B19" s="19" t="s">
        <v>60</v>
      </c>
      <c r="C19" s="19" t="s">
        <v>50</v>
      </c>
      <c r="D19" s="21">
        <v>0</v>
      </c>
      <c r="E19" s="21">
        <v>-4.999999987376209</v>
      </c>
      <c r="F19" s="19">
        <v>-29.99999999246938</v>
      </c>
      <c r="G19" s="19">
        <v>4.999999987376209</v>
      </c>
      <c r="H19" s="19">
        <v>1E+30</v>
      </c>
    </row>
    <row r="20" spans="2:8" ht="15">
      <c r="B20" s="19" t="s">
        <v>61</v>
      </c>
      <c r="C20" s="19" t="s">
        <v>50</v>
      </c>
      <c r="D20" s="21">
        <v>0</v>
      </c>
      <c r="E20" s="21">
        <v>-39.99999998995918</v>
      </c>
      <c r="F20" s="19">
        <v>-39.99999998995918</v>
      </c>
      <c r="G20" s="19">
        <v>39.99999998995918</v>
      </c>
      <c r="H20" s="19">
        <v>1E+30</v>
      </c>
    </row>
    <row r="21" spans="2:8" ht="15">
      <c r="B21" s="19" t="s">
        <v>62</v>
      </c>
      <c r="C21" s="19" t="s">
        <v>50</v>
      </c>
      <c r="D21" s="21">
        <v>0</v>
      </c>
      <c r="E21" s="21">
        <v>-25.00000000509316</v>
      </c>
      <c r="F21" s="19">
        <v>-50.000000010186334</v>
      </c>
      <c r="G21" s="19">
        <v>25.00000000509316</v>
      </c>
      <c r="H21" s="19">
        <v>1E+30</v>
      </c>
    </row>
    <row r="22" spans="2:8" ht="15">
      <c r="B22" s="19" t="s">
        <v>63</v>
      </c>
      <c r="C22" s="19" t="s">
        <v>50</v>
      </c>
      <c r="D22" s="21">
        <v>0</v>
      </c>
      <c r="E22" s="21">
        <v>0</v>
      </c>
      <c r="F22" s="19">
        <v>0</v>
      </c>
      <c r="G22" s="19">
        <v>0</v>
      </c>
      <c r="H22" s="19">
        <v>1E+30</v>
      </c>
    </row>
    <row r="23" spans="2:8" ht="15">
      <c r="B23" s="19" t="s">
        <v>64</v>
      </c>
      <c r="C23" s="19" t="s">
        <v>50</v>
      </c>
      <c r="D23" s="21">
        <v>0</v>
      </c>
      <c r="E23" s="21">
        <v>-99.99999999763531</v>
      </c>
      <c r="F23" s="19">
        <v>-99.9999999976353</v>
      </c>
      <c r="G23" s="19">
        <v>99.99999999763531</v>
      </c>
      <c r="H23" s="19">
        <v>1E+30</v>
      </c>
    </row>
    <row r="24" spans="2:8" ht="15">
      <c r="B24" s="19" t="s">
        <v>65</v>
      </c>
      <c r="C24" s="19" t="s">
        <v>50</v>
      </c>
      <c r="D24" s="21">
        <v>0</v>
      </c>
      <c r="E24" s="21">
        <v>-35.000000002582965</v>
      </c>
      <c r="F24" s="19">
        <v>-60.00000000767613</v>
      </c>
      <c r="G24" s="19">
        <v>35.000000002582965</v>
      </c>
      <c r="H24" s="19">
        <v>1E+30</v>
      </c>
    </row>
    <row r="25" spans="2:8" ht="15">
      <c r="B25" s="19" t="s">
        <v>66</v>
      </c>
      <c r="C25" s="19" t="s">
        <v>166</v>
      </c>
      <c r="D25" s="21">
        <v>0</v>
      </c>
      <c r="E25" s="21">
        <v>-25.00000000287272</v>
      </c>
      <c r="F25" s="19">
        <v>0</v>
      </c>
      <c r="G25" s="19">
        <v>25.00000000287272</v>
      </c>
      <c r="H25" s="19">
        <v>1E+30</v>
      </c>
    </row>
    <row r="26" spans="2:8" ht="15">
      <c r="B26" s="19" t="s">
        <v>67</v>
      </c>
      <c r="C26" s="19" t="s">
        <v>166</v>
      </c>
      <c r="D26" s="21">
        <v>1.9999999999868976</v>
      </c>
      <c r="E26" s="21">
        <v>0</v>
      </c>
      <c r="F26" s="19">
        <v>0</v>
      </c>
      <c r="G26" s="19">
        <v>25.00000000287272</v>
      </c>
      <c r="H26" s="19">
        <v>74.99999999476258</v>
      </c>
    </row>
    <row r="27" spans="2:8" ht="15">
      <c r="B27" s="19" t="s">
        <v>68</v>
      </c>
      <c r="C27" s="19" t="s">
        <v>166</v>
      </c>
      <c r="D27" s="21">
        <v>5.999999999871875</v>
      </c>
      <c r="E27" s="21">
        <v>0</v>
      </c>
      <c r="F27" s="19">
        <v>0</v>
      </c>
      <c r="G27" s="19">
        <v>25.000000003982947</v>
      </c>
      <c r="H27" s="19">
        <v>25.000000006203386</v>
      </c>
    </row>
    <row r="28" spans="2:8" ht="15">
      <c r="B28" s="19" t="s">
        <v>69</v>
      </c>
      <c r="C28" s="19" t="s">
        <v>166</v>
      </c>
      <c r="D28" s="21">
        <v>16.000000000250452</v>
      </c>
      <c r="E28" s="21">
        <v>0</v>
      </c>
      <c r="F28" s="19">
        <v>0</v>
      </c>
      <c r="G28" s="19">
        <v>25.000000003982947</v>
      </c>
      <c r="H28" s="19">
        <v>25.000000006203386</v>
      </c>
    </row>
    <row r="29" spans="2:8" ht="15">
      <c r="B29" s="19" t="s">
        <v>70</v>
      </c>
      <c r="C29" s="19" t="s">
        <v>166</v>
      </c>
      <c r="D29" s="21">
        <v>22.000000000477602</v>
      </c>
      <c r="E29" s="21">
        <v>0</v>
      </c>
      <c r="F29" s="19">
        <v>0</v>
      </c>
      <c r="G29" s="19">
        <v>0</v>
      </c>
      <c r="H29" s="19">
        <v>25.00000000620338</v>
      </c>
    </row>
    <row r="30" spans="2:8" ht="15">
      <c r="B30" s="19" t="s">
        <v>71</v>
      </c>
      <c r="C30" s="19" t="s">
        <v>166</v>
      </c>
      <c r="D30" s="21">
        <v>19.999999999513705</v>
      </c>
      <c r="E30" s="21">
        <v>0</v>
      </c>
      <c r="F30" s="19">
        <v>0</v>
      </c>
      <c r="G30" s="19">
        <v>25.000000005093174</v>
      </c>
      <c r="H30" s="19">
        <v>25.000000007313613</v>
      </c>
    </row>
    <row r="31" spans="2:8" ht="15">
      <c r="B31" s="19" t="s">
        <v>72</v>
      </c>
      <c r="C31" s="19" t="s">
        <v>166</v>
      </c>
      <c r="D31" s="21">
        <v>33.00000000009468</v>
      </c>
      <c r="E31" s="21">
        <v>0</v>
      </c>
      <c r="F31" s="19">
        <v>0</v>
      </c>
      <c r="G31" s="19">
        <v>25.000000005093163</v>
      </c>
      <c r="H31" s="19">
        <v>0</v>
      </c>
    </row>
    <row r="32" spans="2:8" ht="15">
      <c r="B32" s="19" t="s">
        <v>73</v>
      </c>
      <c r="C32" s="19" t="s">
        <v>166</v>
      </c>
      <c r="D32" s="21">
        <v>42.0000000004354</v>
      </c>
      <c r="E32" s="21">
        <v>0</v>
      </c>
      <c r="F32" s="19">
        <v>0</v>
      </c>
      <c r="G32" s="19">
        <v>25.000000005093167</v>
      </c>
      <c r="H32" s="19">
        <v>0</v>
      </c>
    </row>
    <row r="33" spans="2:8" ht="15">
      <c r="B33" s="19" t="s">
        <v>74</v>
      </c>
      <c r="C33" s="19" t="s">
        <v>166</v>
      </c>
      <c r="D33" s="21">
        <v>24.999999999702997</v>
      </c>
      <c r="E33" s="21">
        <v>0</v>
      </c>
      <c r="F33" s="19">
        <v>0</v>
      </c>
      <c r="G33" s="19">
        <v>25.00000000509317</v>
      </c>
      <c r="H33" s="19">
        <v>14.999999984866005</v>
      </c>
    </row>
    <row r="34" spans="2:8" ht="15">
      <c r="B34" s="19" t="s">
        <v>75</v>
      </c>
      <c r="C34" s="19" t="s">
        <v>166</v>
      </c>
      <c r="D34" s="21">
        <v>33.00000000000586</v>
      </c>
      <c r="E34" s="21">
        <v>0</v>
      </c>
      <c r="F34" s="19">
        <v>0</v>
      </c>
      <c r="G34" s="19">
        <v>25.000000005093167</v>
      </c>
      <c r="H34" s="19">
        <v>4.99999998737621</v>
      </c>
    </row>
    <row r="35" spans="2:8" ht="15">
      <c r="B35" s="19" t="s">
        <v>76</v>
      </c>
      <c r="C35" s="19" t="s">
        <v>166</v>
      </c>
      <c r="D35" s="21">
        <v>36.999999998514156</v>
      </c>
      <c r="E35" s="21">
        <v>0</v>
      </c>
      <c r="F35" s="19">
        <v>0</v>
      </c>
      <c r="G35" s="19">
        <v>0</v>
      </c>
      <c r="H35" s="19">
        <v>4.999999987598255</v>
      </c>
    </row>
    <row r="36" spans="2:8" ht="15">
      <c r="B36" s="19" t="s">
        <v>77</v>
      </c>
      <c r="C36" s="19" t="s">
        <v>166</v>
      </c>
      <c r="D36" s="21">
        <v>38.00000000019515</v>
      </c>
      <c r="E36" s="21">
        <v>0</v>
      </c>
      <c r="F36" s="19">
        <v>0</v>
      </c>
      <c r="G36" s="19">
        <v>25.000000005093167</v>
      </c>
      <c r="H36" s="19">
        <v>4.99999998737621</v>
      </c>
    </row>
    <row r="37" spans="2:8" ht="15.75" thickBot="1">
      <c r="B37" s="18" t="s">
        <v>78</v>
      </c>
      <c r="C37" s="18" t="s">
        <v>166</v>
      </c>
      <c r="D37" s="20">
        <v>44.0000000004223</v>
      </c>
      <c r="E37" s="20">
        <v>0</v>
      </c>
      <c r="F37" s="18">
        <v>-25.000000005093167</v>
      </c>
      <c r="G37" s="18">
        <v>25.000000005093167</v>
      </c>
      <c r="H37" s="18">
        <v>4.99999998737621</v>
      </c>
    </row>
    <row r="39" ht="15.75" thickBot="1">
      <c r="A39" s="1" t="s">
        <v>43</v>
      </c>
    </row>
    <row r="40" spans="2:8" ht="15">
      <c r="B40" s="25"/>
      <c r="C40" s="25"/>
      <c r="D40" s="25" t="s">
        <v>142</v>
      </c>
      <c r="E40" s="25" t="s">
        <v>151</v>
      </c>
      <c r="F40" s="25" t="s">
        <v>153</v>
      </c>
      <c r="G40" s="25" t="s">
        <v>148</v>
      </c>
      <c r="H40" s="25" t="s">
        <v>148</v>
      </c>
    </row>
    <row r="41" spans="2:8" ht="15.75" thickBot="1">
      <c r="B41" s="26" t="s">
        <v>38</v>
      </c>
      <c r="C41" s="26" t="s">
        <v>39</v>
      </c>
      <c r="D41" s="26" t="s">
        <v>143</v>
      </c>
      <c r="E41" s="26" t="s">
        <v>152</v>
      </c>
      <c r="F41" s="26" t="s">
        <v>154</v>
      </c>
      <c r="G41" s="26" t="s">
        <v>149</v>
      </c>
      <c r="H41" s="26" t="s">
        <v>150</v>
      </c>
    </row>
    <row r="42" spans="2:8" ht="15">
      <c r="B42" s="19" t="s">
        <v>79</v>
      </c>
      <c r="C42" s="19" t="s">
        <v>80</v>
      </c>
      <c r="D42" s="21">
        <v>-1.3102408047416247E-11</v>
      </c>
      <c r="E42" s="21">
        <v>-25.00000000270894</v>
      </c>
      <c r="F42" s="19">
        <v>0</v>
      </c>
      <c r="G42" s="19">
        <v>45035883666.2908</v>
      </c>
      <c r="H42" s="19">
        <v>2</v>
      </c>
    </row>
    <row r="43" spans="2:8" ht="15">
      <c r="B43" s="19" t="s">
        <v>83</v>
      </c>
      <c r="C43" s="19" t="s">
        <v>80</v>
      </c>
      <c r="D43" s="21">
        <v>-1.1502265806484502E-10</v>
      </c>
      <c r="E43" s="21">
        <v>-25.000000003819167</v>
      </c>
      <c r="F43" s="19">
        <v>0</v>
      </c>
      <c r="G43" s="19">
        <v>45035883664.2908</v>
      </c>
      <c r="H43" s="19">
        <v>5.999999999911182</v>
      </c>
    </row>
    <row r="44" spans="2:8" ht="15">
      <c r="B44" s="19" t="s">
        <v>85</v>
      </c>
      <c r="C44" s="19" t="s">
        <v>80</v>
      </c>
      <c r="D44" s="21">
        <v>3.785771696129814E-10</v>
      </c>
      <c r="E44" s="21">
        <v>-25.000000004929397</v>
      </c>
      <c r="F44" s="19">
        <v>0</v>
      </c>
      <c r="G44" s="19">
        <v>45035883662.290794</v>
      </c>
      <c r="H44" s="19">
        <v>15.999999999644725</v>
      </c>
    </row>
    <row r="45" spans="2:8" ht="15">
      <c r="B45" s="19" t="s">
        <v>87</v>
      </c>
      <c r="C45" s="19" t="s">
        <v>80</v>
      </c>
      <c r="D45" s="21">
        <v>2.2714985448146763E-10</v>
      </c>
      <c r="E45" s="21">
        <v>0</v>
      </c>
      <c r="F45" s="19">
        <v>0</v>
      </c>
      <c r="G45" s="19">
        <v>3.9999999992006448</v>
      </c>
      <c r="H45" s="19">
        <v>21.99999999964473</v>
      </c>
    </row>
    <row r="46" spans="2:8" ht="15">
      <c r="B46" s="19" t="s">
        <v>89</v>
      </c>
      <c r="C46" s="19" t="s">
        <v>80</v>
      </c>
      <c r="D46" s="21">
        <v>3.999999999617078</v>
      </c>
      <c r="E46" s="21">
        <v>0</v>
      </c>
      <c r="F46" s="19">
        <v>0</v>
      </c>
      <c r="G46" s="19">
        <v>3.9999999992006448</v>
      </c>
      <c r="H46" s="19">
        <v>1E+30</v>
      </c>
    </row>
    <row r="47" spans="2:8" ht="15">
      <c r="B47" s="19" t="s">
        <v>91</v>
      </c>
      <c r="C47" s="19" t="s">
        <v>80</v>
      </c>
      <c r="D47" s="21">
        <v>13.000000000580975</v>
      </c>
      <c r="E47" s="21">
        <v>0</v>
      </c>
      <c r="F47" s="19">
        <v>0</v>
      </c>
      <c r="G47" s="19">
        <v>13.000000000580979</v>
      </c>
      <c r="H47" s="19">
        <v>1E+30</v>
      </c>
    </row>
    <row r="48" spans="2:8" ht="15">
      <c r="B48" s="19" t="s">
        <v>94</v>
      </c>
      <c r="C48" s="19" t="s">
        <v>80</v>
      </c>
      <c r="D48" s="21">
        <v>3.4071945265168324E-10</v>
      </c>
      <c r="E48" s="21">
        <v>0</v>
      </c>
      <c r="F48" s="19">
        <v>0</v>
      </c>
      <c r="G48" s="19">
        <v>3.9999999992006448</v>
      </c>
      <c r="H48" s="19">
        <v>1E+30</v>
      </c>
    </row>
    <row r="49" spans="2:8" ht="15">
      <c r="B49" s="19" t="s">
        <v>96</v>
      </c>
      <c r="C49" s="19" t="s">
        <v>80</v>
      </c>
      <c r="D49" s="21">
        <v>-1.3102408047416247E-11</v>
      </c>
      <c r="E49" s="21">
        <v>0</v>
      </c>
      <c r="F49" s="19">
        <v>0</v>
      </c>
      <c r="G49" s="19">
        <v>3.9999999993782787</v>
      </c>
      <c r="H49" s="19">
        <v>1E+30</v>
      </c>
    </row>
    <row r="50" spans="2:8" ht="15">
      <c r="B50" s="19" t="s">
        <v>98</v>
      </c>
      <c r="C50" s="19" t="s">
        <v>80</v>
      </c>
      <c r="D50" s="21">
        <v>3.028652884040639E-10</v>
      </c>
      <c r="E50" s="21">
        <v>-25.000000006039617</v>
      </c>
      <c r="F50" s="19">
        <v>0</v>
      </c>
      <c r="G50" s="19">
        <v>1E+30</v>
      </c>
      <c r="H50" s="19">
        <v>3.999999999200644</v>
      </c>
    </row>
    <row r="51" spans="2:8" ht="15">
      <c r="B51" s="19" t="s">
        <v>100</v>
      </c>
      <c r="C51" s="19" t="s">
        <v>80</v>
      </c>
      <c r="D51" s="21">
        <v>-1.4917063140273967E-09</v>
      </c>
      <c r="E51" s="21">
        <v>0</v>
      </c>
      <c r="F51" s="19">
        <v>0</v>
      </c>
      <c r="G51" s="19">
        <v>1.000000001687547</v>
      </c>
      <c r="H51" s="19">
        <v>36.99999999875655</v>
      </c>
    </row>
    <row r="52" spans="2:8" ht="15">
      <c r="B52" s="19" t="s">
        <v>102</v>
      </c>
      <c r="C52" s="19" t="s">
        <v>80</v>
      </c>
      <c r="D52" s="21">
        <v>1.000000001680995</v>
      </c>
      <c r="E52" s="21">
        <v>0</v>
      </c>
      <c r="F52" s="19">
        <v>0</v>
      </c>
      <c r="G52" s="19">
        <v>1.0000000016809958</v>
      </c>
      <c r="H52" s="19">
        <v>1E+30</v>
      </c>
    </row>
    <row r="53" spans="2:8" ht="15">
      <c r="B53" s="19" t="s">
        <v>104</v>
      </c>
      <c r="C53" s="19" t="s">
        <v>80</v>
      </c>
      <c r="D53" s="21">
        <v>2.2714630176778883E-10</v>
      </c>
      <c r="E53" s="21">
        <v>-25.000000006039617</v>
      </c>
      <c r="F53" s="19">
        <v>0</v>
      </c>
      <c r="G53" s="19">
        <v>1E+30</v>
      </c>
      <c r="H53" s="19">
        <v>3.9999999992006448</v>
      </c>
    </row>
    <row r="54" spans="2:8" ht="15">
      <c r="B54" s="19" t="s">
        <v>120</v>
      </c>
      <c r="C54" s="19" t="s">
        <v>6</v>
      </c>
      <c r="D54" s="21">
        <v>1.9999999994525446</v>
      </c>
      <c r="E54" s="21">
        <v>0</v>
      </c>
      <c r="F54" s="19">
        <v>0</v>
      </c>
      <c r="G54" s="19">
        <v>1.9999999991118198</v>
      </c>
      <c r="H54" s="19">
        <v>1E+30</v>
      </c>
    </row>
    <row r="55" spans="2:8" ht="15">
      <c r="B55" s="19" t="s">
        <v>156</v>
      </c>
      <c r="C55" s="19" t="s">
        <v>6</v>
      </c>
      <c r="D55" s="21">
        <v>0</v>
      </c>
      <c r="E55" s="21">
        <v>0</v>
      </c>
      <c r="F55" s="19">
        <v>0</v>
      </c>
      <c r="G55" s="19">
        <v>0</v>
      </c>
      <c r="H55" s="19">
        <v>1E+30</v>
      </c>
    </row>
    <row r="56" spans="2:8" ht="15">
      <c r="B56" s="19" t="s">
        <v>158</v>
      </c>
      <c r="C56" s="19" t="s">
        <v>6</v>
      </c>
      <c r="D56" s="21">
        <v>0</v>
      </c>
      <c r="E56" s="21">
        <v>0</v>
      </c>
      <c r="F56" s="19">
        <v>0</v>
      </c>
      <c r="G56" s="19">
        <v>0</v>
      </c>
      <c r="H56" s="19">
        <v>1E+30</v>
      </c>
    </row>
    <row r="57" spans="2:8" ht="15">
      <c r="B57" s="19" t="s">
        <v>106</v>
      </c>
      <c r="C57" s="19" t="s">
        <v>6</v>
      </c>
      <c r="D57" s="21">
        <v>-7.367475518549327E-10</v>
      </c>
      <c r="E57" s="21">
        <v>-25.000000004929394</v>
      </c>
      <c r="F57" s="19">
        <v>0</v>
      </c>
      <c r="G57" s="19">
        <v>1E+30</v>
      </c>
      <c r="H57" s="19">
        <v>1.9999999992006379</v>
      </c>
    </row>
    <row r="58" spans="2:8" ht="15">
      <c r="B58" s="19" t="s">
        <v>108</v>
      </c>
      <c r="C58" s="19" t="s">
        <v>6</v>
      </c>
      <c r="D58" s="21">
        <v>0</v>
      </c>
      <c r="E58" s="21">
        <v>0</v>
      </c>
      <c r="F58" s="19">
        <v>0</v>
      </c>
      <c r="G58" s="19">
        <v>0</v>
      </c>
      <c r="H58" s="19">
        <v>1E+30</v>
      </c>
    </row>
    <row r="59" spans="2:8" ht="15">
      <c r="B59" s="19" t="s">
        <v>110</v>
      </c>
      <c r="C59" s="19" t="s">
        <v>6</v>
      </c>
      <c r="D59" s="21">
        <v>1.892921375201695E-10</v>
      </c>
      <c r="E59" s="21">
        <v>-25.00000000603962</v>
      </c>
      <c r="F59" s="19">
        <v>0</v>
      </c>
      <c r="G59" s="19">
        <v>1E+30</v>
      </c>
      <c r="H59" s="19">
        <v>1.9999999991118198</v>
      </c>
    </row>
    <row r="60" spans="2:8" ht="15">
      <c r="B60" s="19" t="s">
        <v>112</v>
      </c>
      <c r="C60" s="19" t="s">
        <v>6</v>
      </c>
      <c r="D60" s="21">
        <v>0</v>
      </c>
      <c r="E60" s="21">
        <v>0</v>
      </c>
      <c r="F60" s="19">
        <v>0</v>
      </c>
      <c r="G60" s="19">
        <v>0</v>
      </c>
      <c r="H60" s="19">
        <v>1E+30</v>
      </c>
    </row>
    <row r="61" spans="2:8" ht="15">
      <c r="B61" s="19" t="s">
        <v>114</v>
      </c>
      <c r="C61" s="19" t="s">
        <v>6</v>
      </c>
      <c r="D61" s="21">
        <v>0</v>
      </c>
      <c r="E61" s="21">
        <v>0</v>
      </c>
      <c r="F61" s="19">
        <v>0</v>
      </c>
      <c r="G61" s="19">
        <v>0</v>
      </c>
      <c r="H61" s="19">
        <v>1E+30</v>
      </c>
    </row>
    <row r="62" spans="2:8" ht="15">
      <c r="B62" s="19" t="s">
        <v>116</v>
      </c>
      <c r="C62" s="19" t="s">
        <v>6</v>
      </c>
      <c r="D62" s="21">
        <v>0</v>
      </c>
      <c r="E62" s="21">
        <v>0</v>
      </c>
      <c r="F62" s="19">
        <v>0</v>
      </c>
      <c r="G62" s="19">
        <v>0</v>
      </c>
      <c r="H62" s="19">
        <v>1E+30</v>
      </c>
    </row>
    <row r="63" spans="2:8" ht="15.75" thickBot="1">
      <c r="B63" s="18" t="s">
        <v>118</v>
      </c>
      <c r="C63" s="18" t="s">
        <v>6</v>
      </c>
      <c r="D63" s="20">
        <v>1.892885848064907E-10</v>
      </c>
      <c r="E63" s="20">
        <v>-25.000000006039617</v>
      </c>
      <c r="F63" s="18">
        <v>0</v>
      </c>
      <c r="G63" s="18">
        <v>1E+30</v>
      </c>
      <c r="H63" s="18">
        <v>1.0000000016431378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F33" sqref="F33"/>
    </sheetView>
  </sheetViews>
  <sheetFormatPr defaultColWidth="9.140625" defaultRowHeight="15"/>
  <cols>
    <col min="1" max="1" width="3.7109375" style="0" customWidth="1"/>
    <col min="2" max="2" width="23.140625" style="0" customWidth="1"/>
    <col min="3" max="7" width="7.00390625" style="0" customWidth="1"/>
    <col min="9" max="13" width="7.00390625" style="0" customWidth="1"/>
    <col min="14" max="15" width="8.7109375" style="0" customWidth="1"/>
    <col min="16" max="16" width="11.7109375" style="0" customWidth="1"/>
    <col min="17" max="17" width="8.140625" style="0" customWidth="1"/>
    <col min="18" max="18" width="8.421875" style="0" customWidth="1"/>
  </cols>
  <sheetData>
    <row r="1" spans="1:18" ht="15">
      <c r="A1" s="1"/>
      <c r="B1" s="5" t="s">
        <v>160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"/>
      <c r="B3" s="12" t="s">
        <v>0</v>
      </c>
      <c r="C3" s="9" t="s">
        <v>1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20</v>
      </c>
      <c r="I3" s="9" t="s">
        <v>15</v>
      </c>
      <c r="J3" s="9" t="s">
        <v>16</v>
      </c>
      <c r="K3" s="9" t="s">
        <v>17</v>
      </c>
      <c r="L3" s="9" t="s">
        <v>18</v>
      </c>
      <c r="M3" s="9" t="s">
        <v>25</v>
      </c>
      <c r="N3" s="9" t="s">
        <v>19</v>
      </c>
      <c r="O3" s="9" t="s">
        <v>22</v>
      </c>
      <c r="P3" s="9" t="s">
        <v>21</v>
      </c>
      <c r="Q3" s="9" t="s">
        <v>23</v>
      </c>
      <c r="R3" s="9" t="s">
        <v>24</v>
      </c>
    </row>
    <row r="4" spans="1:18" ht="15">
      <c r="A4" s="1"/>
      <c r="B4" s="12" t="s">
        <v>3</v>
      </c>
      <c r="C4" s="9">
        <v>2</v>
      </c>
      <c r="D4" s="9">
        <v>4</v>
      </c>
      <c r="E4" s="9">
        <v>10</v>
      </c>
      <c r="F4" s="13">
        <v>6</v>
      </c>
      <c r="G4" s="9">
        <v>4</v>
      </c>
      <c r="H4" s="9">
        <v>0</v>
      </c>
      <c r="I4" s="9">
        <v>5</v>
      </c>
      <c r="J4" s="9">
        <v>7</v>
      </c>
      <c r="K4" s="9">
        <v>9</v>
      </c>
      <c r="L4" s="9">
        <v>7</v>
      </c>
      <c r="M4" s="9">
        <v>8</v>
      </c>
      <c r="N4" s="9">
        <v>4</v>
      </c>
      <c r="O4" s="9">
        <v>5</v>
      </c>
      <c r="P4" s="9">
        <v>0</v>
      </c>
      <c r="Q4" s="9">
        <v>2</v>
      </c>
      <c r="R4" s="9">
        <v>6</v>
      </c>
    </row>
    <row r="5" spans="1:18" ht="15">
      <c r="A5" s="1"/>
      <c r="B5" s="3"/>
      <c r="C5" s="13" t="s">
        <v>4</v>
      </c>
      <c r="D5" s="13" t="s">
        <v>4</v>
      </c>
      <c r="E5" s="13" t="s">
        <v>4</v>
      </c>
      <c r="F5" s="13" t="s">
        <v>4</v>
      </c>
      <c r="G5" s="13" t="s">
        <v>4</v>
      </c>
      <c r="H5" s="13" t="s">
        <v>4</v>
      </c>
      <c r="I5" s="13" t="s">
        <v>4</v>
      </c>
      <c r="J5" s="13" t="s">
        <v>4</v>
      </c>
      <c r="K5" s="13" t="s">
        <v>4</v>
      </c>
      <c r="L5" s="13" t="s">
        <v>4</v>
      </c>
      <c r="M5" s="13" t="s">
        <v>4</v>
      </c>
      <c r="N5" s="13" t="s">
        <v>4</v>
      </c>
      <c r="O5" s="13" t="s">
        <v>4</v>
      </c>
      <c r="P5" s="13" t="s">
        <v>4</v>
      </c>
      <c r="Q5" s="13" t="s">
        <v>4</v>
      </c>
      <c r="R5" s="13" t="s">
        <v>4</v>
      </c>
    </row>
    <row r="6" spans="1:18" ht="15">
      <c r="A6" s="1"/>
      <c r="B6" s="3" t="s">
        <v>5</v>
      </c>
      <c r="C6" s="22">
        <f>+C4-C13</f>
        <v>2</v>
      </c>
      <c r="D6" s="22">
        <f aca="true" t="shared" si="0" ref="D6:R6">+D4-D13</f>
        <v>4</v>
      </c>
      <c r="E6" s="22">
        <f t="shared" si="0"/>
        <v>10</v>
      </c>
      <c r="F6" s="22">
        <f t="shared" si="0"/>
        <v>6</v>
      </c>
      <c r="G6" s="22">
        <f t="shared" si="0"/>
        <v>4</v>
      </c>
      <c r="H6" s="22">
        <f t="shared" si="0"/>
        <v>0</v>
      </c>
      <c r="I6" s="22">
        <f t="shared" si="0"/>
        <v>5</v>
      </c>
      <c r="J6" s="22">
        <f t="shared" si="0"/>
        <v>7</v>
      </c>
      <c r="K6" s="22">
        <f t="shared" si="0"/>
        <v>9</v>
      </c>
      <c r="L6" s="22">
        <f t="shared" si="0"/>
        <v>7</v>
      </c>
      <c r="M6" s="22">
        <f t="shared" si="0"/>
        <v>8</v>
      </c>
      <c r="N6" s="22">
        <f t="shared" si="0"/>
        <v>4</v>
      </c>
      <c r="O6" s="22">
        <f t="shared" si="0"/>
        <v>5</v>
      </c>
      <c r="P6" s="22">
        <f t="shared" si="0"/>
        <v>0</v>
      </c>
      <c r="Q6" s="22">
        <f t="shared" si="0"/>
        <v>2</v>
      </c>
      <c r="R6" s="22">
        <f t="shared" si="0"/>
        <v>6</v>
      </c>
    </row>
    <row r="7" spans="1:18" ht="15">
      <c r="A7" s="1"/>
      <c r="B7" s="10"/>
      <c r="C7" s="13" t="s">
        <v>6</v>
      </c>
      <c r="D7" s="13" t="s">
        <v>6</v>
      </c>
      <c r="E7" s="13" t="s">
        <v>6</v>
      </c>
      <c r="F7" s="13" t="s">
        <v>6</v>
      </c>
      <c r="G7" s="13" t="s">
        <v>6</v>
      </c>
      <c r="H7" s="13" t="s">
        <v>6</v>
      </c>
      <c r="I7" s="13" t="s">
        <v>6</v>
      </c>
      <c r="J7" s="13" t="s">
        <v>6</v>
      </c>
      <c r="K7" s="13" t="s">
        <v>6</v>
      </c>
      <c r="L7" s="13" t="s">
        <v>6</v>
      </c>
      <c r="M7" s="13" t="s">
        <v>6</v>
      </c>
      <c r="N7" s="13" t="s">
        <v>6</v>
      </c>
      <c r="O7" s="13" t="s">
        <v>6</v>
      </c>
      <c r="P7" s="13" t="s">
        <v>6</v>
      </c>
      <c r="Q7" s="13" t="s">
        <v>6</v>
      </c>
      <c r="R7" s="13" t="s">
        <v>6</v>
      </c>
    </row>
    <row r="8" spans="1:18" ht="15">
      <c r="A8" s="1"/>
      <c r="B8" s="12" t="s">
        <v>7</v>
      </c>
      <c r="C8" s="9">
        <v>1</v>
      </c>
      <c r="D8" s="9">
        <v>2</v>
      </c>
      <c r="E8" s="9">
        <v>7</v>
      </c>
      <c r="F8" s="13">
        <v>4</v>
      </c>
      <c r="G8" s="9">
        <v>3</v>
      </c>
      <c r="H8" s="9">
        <v>0</v>
      </c>
      <c r="I8" s="9">
        <v>3</v>
      </c>
      <c r="J8" s="9">
        <v>4</v>
      </c>
      <c r="K8" s="9">
        <v>6</v>
      </c>
      <c r="L8" s="9">
        <v>5</v>
      </c>
      <c r="M8" s="9">
        <v>6</v>
      </c>
      <c r="N8" s="9">
        <v>3</v>
      </c>
      <c r="O8" s="9">
        <v>3</v>
      </c>
      <c r="P8" s="9">
        <v>0</v>
      </c>
      <c r="Q8" s="9">
        <v>1</v>
      </c>
      <c r="R8" s="9">
        <v>3</v>
      </c>
    </row>
    <row r="9" spans="1:18" ht="15">
      <c r="A9" s="1"/>
      <c r="B9" s="12" t="s">
        <v>26</v>
      </c>
      <c r="C9" s="9">
        <v>180</v>
      </c>
      <c r="D9" s="9">
        <v>320</v>
      </c>
      <c r="E9" s="9">
        <v>620</v>
      </c>
      <c r="F9" s="13">
        <v>260</v>
      </c>
      <c r="G9" s="9">
        <v>410</v>
      </c>
      <c r="H9" s="9">
        <v>0</v>
      </c>
      <c r="I9" s="9">
        <v>180</v>
      </c>
      <c r="J9" s="9">
        <v>900</v>
      </c>
      <c r="K9" s="9">
        <v>200</v>
      </c>
      <c r="L9" s="9">
        <v>210</v>
      </c>
      <c r="M9" s="9">
        <v>430</v>
      </c>
      <c r="N9" s="9">
        <v>160</v>
      </c>
      <c r="O9" s="9">
        <v>250</v>
      </c>
      <c r="P9" s="9">
        <v>0</v>
      </c>
      <c r="Q9" s="9">
        <v>100</v>
      </c>
      <c r="R9" s="9">
        <v>330</v>
      </c>
    </row>
    <row r="10" spans="1:18" ht="15">
      <c r="A10" s="1"/>
      <c r="B10" s="12" t="s">
        <v>27</v>
      </c>
      <c r="C10" s="9">
        <v>280</v>
      </c>
      <c r="D10" s="9">
        <v>420</v>
      </c>
      <c r="E10" s="9">
        <v>860</v>
      </c>
      <c r="F10" s="13">
        <v>340</v>
      </c>
      <c r="G10" s="9">
        <v>570</v>
      </c>
      <c r="H10" s="9">
        <v>0</v>
      </c>
      <c r="I10" s="9">
        <v>260</v>
      </c>
      <c r="J10" s="9">
        <v>1020</v>
      </c>
      <c r="K10" s="9">
        <v>380</v>
      </c>
      <c r="L10" s="9">
        <v>270</v>
      </c>
      <c r="M10" s="9">
        <v>490</v>
      </c>
      <c r="N10" s="9">
        <v>200</v>
      </c>
      <c r="O10" s="9">
        <v>350</v>
      </c>
      <c r="P10" s="9">
        <v>0</v>
      </c>
      <c r="Q10" s="9">
        <v>200</v>
      </c>
      <c r="R10" s="9">
        <v>510</v>
      </c>
    </row>
    <row r="11" spans="1:18" ht="15">
      <c r="A11" s="1"/>
      <c r="B11" s="12" t="s">
        <v>8</v>
      </c>
      <c r="C11" s="9">
        <f>+(C10-C9)/(C4-C8)</f>
        <v>100</v>
      </c>
      <c r="D11" s="9">
        <f aca="true" t="shared" si="1" ref="D11:R11">+(D10-D9)/(D4-D8)</f>
        <v>50</v>
      </c>
      <c r="E11" s="9">
        <f t="shared" si="1"/>
        <v>80</v>
      </c>
      <c r="F11" s="9">
        <f t="shared" si="1"/>
        <v>40</v>
      </c>
      <c r="G11" s="9">
        <f t="shared" si="1"/>
        <v>160</v>
      </c>
      <c r="H11" s="9">
        <v>0</v>
      </c>
      <c r="I11" s="9">
        <f t="shared" si="1"/>
        <v>40</v>
      </c>
      <c r="J11" s="9">
        <f t="shared" si="1"/>
        <v>40</v>
      </c>
      <c r="K11" s="9">
        <f t="shared" si="1"/>
        <v>60</v>
      </c>
      <c r="L11" s="9">
        <f t="shared" si="1"/>
        <v>30</v>
      </c>
      <c r="M11" s="9">
        <f t="shared" si="1"/>
        <v>30</v>
      </c>
      <c r="N11" s="9">
        <f t="shared" si="1"/>
        <v>40</v>
      </c>
      <c r="O11" s="9">
        <f t="shared" si="1"/>
        <v>50</v>
      </c>
      <c r="P11" s="9"/>
      <c r="Q11" s="9">
        <f t="shared" si="1"/>
        <v>100</v>
      </c>
      <c r="R11" s="9">
        <f t="shared" si="1"/>
        <v>60</v>
      </c>
    </row>
    <row r="12" spans="1:18" ht="15">
      <c r="A12" s="1"/>
      <c r="B12" s="12" t="s">
        <v>28</v>
      </c>
      <c r="C12" s="9">
        <f>+(C4-C8)</f>
        <v>1</v>
      </c>
      <c r="D12" s="9">
        <f aca="true" t="shared" si="2" ref="D12:R12">+(D4-D8)</f>
        <v>2</v>
      </c>
      <c r="E12" s="9">
        <f t="shared" si="2"/>
        <v>3</v>
      </c>
      <c r="F12" s="9">
        <f t="shared" si="2"/>
        <v>2</v>
      </c>
      <c r="G12" s="9">
        <f t="shared" si="2"/>
        <v>1</v>
      </c>
      <c r="H12" s="9">
        <f t="shared" si="2"/>
        <v>0</v>
      </c>
      <c r="I12" s="9">
        <f t="shared" si="2"/>
        <v>2</v>
      </c>
      <c r="J12" s="9">
        <f t="shared" si="2"/>
        <v>3</v>
      </c>
      <c r="K12" s="9">
        <f t="shared" si="2"/>
        <v>3</v>
      </c>
      <c r="L12" s="9">
        <f t="shared" si="2"/>
        <v>2</v>
      </c>
      <c r="M12" s="9">
        <f t="shared" si="2"/>
        <v>2</v>
      </c>
      <c r="N12" s="9">
        <f t="shared" si="2"/>
        <v>1</v>
      </c>
      <c r="O12" s="9">
        <f t="shared" si="2"/>
        <v>2</v>
      </c>
      <c r="P12" s="9">
        <f t="shared" si="2"/>
        <v>0</v>
      </c>
      <c r="Q12" s="9">
        <f t="shared" si="2"/>
        <v>1</v>
      </c>
      <c r="R12" s="9">
        <f t="shared" si="2"/>
        <v>3</v>
      </c>
    </row>
    <row r="13" spans="1:18" ht="15">
      <c r="A13" s="1"/>
      <c r="B13" s="12" t="s">
        <v>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>
      <c r="A14" s="1"/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5">
      <c r="A15" s="1"/>
      <c r="B15" s="12" t="s">
        <v>29</v>
      </c>
      <c r="C15" s="10"/>
      <c r="D15" s="9">
        <v>47</v>
      </c>
      <c r="E15" s="10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5">
      <c r="A16" s="1"/>
      <c r="B16" s="12" t="s">
        <v>34</v>
      </c>
      <c r="C16" s="10"/>
      <c r="D16" s="9">
        <v>25</v>
      </c>
      <c r="E16" s="10"/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5">
      <c r="A17" s="1"/>
      <c r="B17" s="10"/>
      <c r="C17" s="10"/>
      <c r="D17" s="10"/>
      <c r="E17" s="10"/>
      <c r="F17" s="10"/>
      <c r="G17" s="10"/>
      <c r="H17" s="10"/>
      <c r="I17" s="10"/>
      <c r="J17" s="9"/>
      <c r="K17" s="10"/>
      <c r="L17" s="10"/>
      <c r="M17" s="10"/>
      <c r="N17" s="10"/>
      <c r="O17" s="10"/>
      <c r="P17" s="10"/>
      <c r="Q17" s="10"/>
      <c r="R17" s="10"/>
    </row>
    <row r="18" spans="1:18" ht="15">
      <c r="A18" s="1"/>
      <c r="B18" s="14" t="s">
        <v>162</v>
      </c>
      <c r="C18" s="7"/>
      <c r="D18" s="15">
        <f>+(D15-O21)*D16-SUMPRODUCT(C11:R11,C13:R13)</f>
        <v>74.99999998944259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5">
      <c r="A19" s="1"/>
      <c r="B19" s="6"/>
      <c r="C19" s="7"/>
      <c r="D19" s="7"/>
      <c r="E19" s="10"/>
      <c r="F19" s="7"/>
      <c r="G19" s="7"/>
      <c r="H19" s="7"/>
      <c r="I19" s="7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1"/>
      <c r="B20" s="12" t="s">
        <v>2</v>
      </c>
      <c r="C20" s="2">
        <v>1</v>
      </c>
      <c r="D20" s="2">
        <v>2</v>
      </c>
      <c r="E20" s="2">
        <v>3</v>
      </c>
      <c r="F20" s="2">
        <v>4</v>
      </c>
      <c r="G20" s="2">
        <v>5</v>
      </c>
      <c r="H20" s="2">
        <v>6</v>
      </c>
      <c r="I20" s="2">
        <v>7</v>
      </c>
      <c r="J20" s="2">
        <v>8</v>
      </c>
      <c r="K20" s="2">
        <v>9</v>
      </c>
      <c r="L20" s="2">
        <v>10</v>
      </c>
      <c r="M20" s="2">
        <v>11</v>
      </c>
      <c r="N20" s="2">
        <v>12</v>
      </c>
      <c r="O20" s="2">
        <v>13</v>
      </c>
      <c r="P20" s="1"/>
      <c r="Q20" s="1"/>
      <c r="R20" s="1"/>
    </row>
    <row r="21" spans="1:18" ht="15">
      <c r="A21" s="1"/>
      <c r="B21" s="12" t="s">
        <v>161</v>
      </c>
      <c r="C21" s="17">
        <v>0</v>
      </c>
      <c r="D21" s="17">
        <v>1.9999999999868976</v>
      </c>
      <c r="E21" s="17">
        <v>5.999999999871875</v>
      </c>
      <c r="F21" s="17">
        <v>16.000000000250452</v>
      </c>
      <c r="G21" s="17">
        <v>22.000000000477602</v>
      </c>
      <c r="H21" s="17">
        <v>19.999999999513705</v>
      </c>
      <c r="I21" s="17">
        <v>33.00000000009468</v>
      </c>
      <c r="J21" s="17">
        <v>42.0000000004354</v>
      </c>
      <c r="K21" s="17">
        <v>24.999999999702997</v>
      </c>
      <c r="L21" s="17">
        <v>33.00000000000586</v>
      </c>
      <c r="M21" s="17">
        <v>36.999999998514156</v>
      </c>
      <c r="N21" s="17">
        <v>38.00000000019515</v>
      </c>
      <c r="O21" s="17">
        <v>44.0000000004223</v>
      </c>
      <c r="P21" s="1"/>
      <c r="Q21" s="1"/>
      <c r="R21" s="1"/>
    </row>
    <row r="22" spans="1:18" ht="15">
      <c r="A22" s="1"/>
      <c r="B22" s="12" t="s">
        <v>30</v>
      </c>
      <c r="C22" s="2">
        <f>+D21-C21-C6</f>
        <v>-1.3102408047416247E-11</v>
      </c>
      <c r="D22" s="2">
        <f>+E21-D21-D6</f>
        <v>-1.1502265806484502E-10</v>
      </c>
      <c r="E22" s="2">
        <f>+F21-E21-E6</f>
        <v>3.785771696129814E-10</v>
      </c>
      <c r="F22" s="2">
        <f>+G21-F21-F6</f>
        <v>2.2714985448146763E-10</v>
      </c>
      <c r="G22" s="2">
        <f>+I21-G21-J6</f>
        <v>3.999999999617078</v>
      </c>
      <c r="H22" s="2">
        <f>+I21-H21-H6</f>
        <v>13.000000000580975</v>
      </c>
      <c r="I22" s="2">
        <f>+J21-I21-K6</f>
        <v>3.4071945265168324E-10</v>
      </c>
      <c r="J22" s="2">
        <f>+O21-J21-Q6</f>
        <v>-1.3102408047416247E-11</v>
      </c>
      <c r="K22" s="2">
        <f>+L21-K21-M6</f>
        <v>3.028652884040639E-10</v>
      </c>
      <c r="L22" s="2">
        <f>+M21-L21-N6</f>
        <v>-1.4917063140273967E-09</v>
      </c>
      <c r="M22" s="2">
        <f>+N21-M21-P6</f>
        <v>1.000000001680995</v>
      </c>
      <c r="N22" s="2">
        <f>+O21-N21-R6</f>
        <v>2.2714630176778883E-10</v>
      </c>
      <c r="O22" s="2"/>
      <c r="P22" s="1"/>
      <c r="Q22" s="1"/>
      <c r="R22" s="1"/>
    </row>
    <row r="23" spans="1:18" ht="15">
      <c r="A23" s="1"/>
      <c r="B23" s="1"/>
      <c r="C23" s="2"/>
      <c r="D23" s="2">
        <v>0</v>
      </c>
      <c r="E23" s="2">
        <v>0</v>
      </c>
      <c r="F23" s="2">
        <f>+H21-F21-G6</f>
        <v>-7.367475518549327E-10</v>
      </c>
      <c r="G23" s="2">
        <v>0</v>
      </c>
      <c r="H23" s="2">
        <f>+K21-H21-I6</f>
        <v>1.892921375201695E-10</v>
      </c>
      <c r="I23" s="2">
        <v>0</v>
      </c>
      <c r="J23" s="2">
        <v>0</v>
      </c>
      <c r="K23" s="2">
        <v>0</v>
      </c>
      <c r="L23" s="2">
        <f>+N21-L21-O6</f>
        <v>1.892885848064907E-10</v>
      </c>
      <c r="M23" s="2"/>
      <c r="N23" s="2"/>
      <c r="O23" s="2"/>
      <c r="P23" s="1"/>
      <c r="Q23" s="1"/>
      <c r="R23" s="1"/>
    </row>
    <row r="24" spans="1:18" ht="15">
      <c r="A24" s="1"/>
      <c r="B24" s="1"/>
      <c r="C24" s="2"/>
      <c r="D24" s="2"/>
      <c r="E24" s="2"/>
      <c r="F24" s="2">
        <f>+K21-F21-L6</f>
        <v>1.9999999994525446</v>
      </c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</row>
    <row r="25" spans="1:18" ht="15">
      <c r="A25" s="1"/>
      <c r="B25" s="12" t="s">
        <v>31</v>
      </c>
      <c r="C25" s="13" t="s">
        <v>6</v>
      </c>
      <c r="D25" s="13" t="s">
        <v>6</v>
      </c>
      <c r="E25" s="13" t="s">
        <v>6</v>
      </c>
      <c r="F25" s="13" t="s">
        <v>6</v>
      </c>
      <c r="G25" s="13" t="s">
        <v>6</v>
      </c>
      <c r="H25" s="13" t="s">
        <v>6</v>
      </c>
      <c r="I25" s="13" t="s">
        <v>6</v>
      </c>
      <c r="J25" s="13" t="s">
        <v>6</v>
      </c>
      <c r="K25" s="13" t="s">
        <v>6</v>
      </c>
      <c r="L25" s="13" t="s">
        <v>6</v>
      </c>
      <c r="M25" s="13" t="s">
        <v>6</v>
      </c>
      <c r="N25" s="13" t="s">
        <v>6</v>
      </c>
      <c r="O25" s="13"/>
      <c r="P25" s="1"/>
      <c r="Q25" s="1"/>
      <c r="R25" s="1"/>
    </row>
    <row r="26" spans="1:18" ht="15">
      <c r="A26" s="1"/>
      <c r="B26" s="12" t="s">
        <v>32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/>
      <c r="P26" s="1"/>
      <c r="Q26" s="1"/>
      <c r="R26" s="1"/>
    </row>
    <row r="27" spans="3:15" ht="1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5">
      <c r="B28" s="3" t="s">
        <v>35</v>
      </c>
      <c r="C28" s="23">
        <f>+O21-C21</f>
        <v>44.0000000004223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dcterms:created xsi:type="dcterms:W3CDTF">2011-02-09T22:49:01Z</dcterms:created>
  <dcterms:modified xsi:type="dcterms:W3CDTF">2011-02-17T22:46:33Z</dcterms:modified>
  <cp:category/>
  <cp:version/>
  <cp:contentType/>
  <cp:contentStatus/>
</cp:coreProperties>
</file>